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2"/>
  </bookViews>
  <sheets>
    <sheet name="высота" sheetId="1" r:id="rId1"/>
    <sheet name="прыжки,метания" sheetId="2" r:id="rId2"/>
    <sheet name="командные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00" localSheetId="0">'[1]КлМ1'!$C$4:$D$14</definedName>
    <definedName name="_100">'[2]КлМ1'!$C$4:$D$14</definedName>
    <definedName name="_1000" localSheetId="0">'[1]КлМ1'!$O$4:$P$14</definedName>
    <definedName name="_1000">'[2]КлМ1'!$O$4:$P$14</definedName>
    <definedName name="_10000" localSheetId="0">'[1]КлМ1'!$W$4:$X$14</definedName>
    <definedName name="_10000">'[2]КлМ1'!$W$4:$X$14</definedName>
    <definedName name="_10000с_х">'[3]Кл2'!$AL$2:$AM$12</definedName>
    <definedName name="_10000х" localSheetId="0">'[1]КлМ1'!$AM$4:$AN$14</definedName>
    <definedName name="_10000х">'[2]КлМ1'!$AM$4:$AN$14</definedName>
    <definedName name="_1000х" localSheetId="0">'[1]КлМ1'!$AE$4:$AF$14</definedName>
    <definedName name="_1000х">'[2]КлМ1'!$AE$4:$AF$14</definedName>
    <definedName name="_100м">'[3]Кл3'!$B$17:$C$27</definedName>
    <definedName name="_110_б">'[3]Кл3'!$D$17:$E$27</definedName>
    <definedName name="_110б" localSheetId="0">'[1]КлМ1'!$AW$4:$AX$14</definedName>
    <definedName name="_110б">'[2]КлМ1'!$AW$4:$AX$14</definedName>
    <definedName name="_1500" localSheetId="0">'[1]КлМ1'!$Q$4:$R$14</definedName>
    <definedName name="_1500">'[2]КлМ1'!$Q$4:$R$14</definedName>
    <definedName name="_1500_п">'[4]Кл2'!$AR$2:$AS$12</definedName>
    <definedName name="_1500п" localSheetId="0">'[1]КлМ1'!$Y$4:$Z$14</definedName>
    <definedName name="_1500п">'[2]КлМ1'!$Y$4:$Z$14</definedName>
    <definedName name="_200" localSheetId="0">'[1]КлМ1'!$E$4:$F$14</definedName>
    <definedName name="_200">'[2]КлМ1'!$E$4:$F$14</definedName>
    <definedName name="_2000_п">'[3]Кл2'!$AN$2:$AO$12</definedName>
    <definedName name="_2000п" localSheetId="0">'[1]КлМ1'!$AA$4:$AB$14</definedName>
    <definedName name="_2000п">'[2]КлМ1'!$AA$4:$AB$14</definedName>
    <definedName name="_2000х" localSheetId="0">'[1]КлМ1'!$AG$4:$AH$14</definedName>
    <definedName name="_2000х">'[2]КлМ1'!$AG$4:$AH$14</definedName>
    <definedName name="_20км_х">'[3]Кл3'!$V$17:$W$27</definedName>
    <definedName name="_20х" localSheetId="0">'[1]КлМ1'!$AO$4:$AP$14</definedName>
    <definedName name="_20х">'[2]КлМ1'!$AO$4:$AP$14</definedName>
    <definedName name="_300" localSheetId="0">'[1]КлМ1'!$G$4:$H$14</definedName>
    <definedName name="_300">'[2]КлМ1'!$G$4:$H$14</definedName>
    <definedName name="_3000" localSheetId="0">'[1]КлМ1'!$S$4:$T$14</definedName>
    <definedName name="_3000">'[2]КлМ1'!$S$4:$T$14</definedName>
    <definedName name="_3000_п">'[3]Кл3'!$T$17:$U$27</definedName>
    <definedName name="_3000м">'[3]Кл2'!$AH$2:$AI$12</definedName>
    <definedName name="_3000п" localSheetId="0">'[1]КлМ1'!$AC$4:$AD$14</definedName>
    <definedName name="_3000п">'[2]КлМ1'!$AC$4:$AD$14</definedName>
    <definedName name="_3000с_х">'[3]Кл2'!$P$2:$Q$12</definedName>
    <definedName name="_3000х" localSheetId="0">'[1]КлМ1'!$AI$4:$AJ$14</definedName>
    <definedName name="_3000х">'[2]КлМ1'!$AI$4:$AJ$14</definedName>
    <definedName name="_300б" localSheetId="0">'[1]КлМ1'!$AY$4:$AZ$14</definedName>
    <definedName name="_300б">'[2]КлМ1'!$AY$4:$AZ$14</definedName>
    <definedName name="_300м">'[3]Кл2'!$F$2:$G$12</definedName>
    <definedName name="_35х" localSheetId="0">'[1]КлМ1'!$AQ$4:$AR$14</definedName>
    <definedName name="_35х">'[2]КлМ1'!$AQ$4:$AR$14</definedName>
    <definedName name="_4_100">'[3]Кл3'!$AR$17:$AS$27</definedName>
    <definedName name="_4_400">'[3]Кл3'!$AT$17:$AU$27</definedName>
    <definedName name="_400" localSheetId="0">'[1]КлМ1'!$I$4:$J$14</definedName>
    <definedName name="_400">'[2]КлМ1'!$I$4:$J$14</definedName>
    <definedName name="_400_б">'[3]Кл3'!$H$17:$I$27</definedName>
    <definedName name="_400б" localSheetId="0">'[1]КлМ1'!$BA$4:$BB$14</definedName>
    <definedName name="_400б">'[2]КлМ1'!$BA$4:$BB$14</definedName>
    <definedName name="_4х100">'[5]Лист2'!$Y$1:$Z$10</definedName>
    <definedName name="_4х400">'[5]Лист2'!$AA$1:$AB$10</definedName>
    <definedName name="_5000" localSheetId="0">'[1]КлМ1'!$U$4:$V$14</definedName>
    <definedName name="_5000">'[2]КлМ1'!$U$4:$V$14</definedName>
    <definedName name="_5000_х">'[3]Кл2'!$AP$2:$AQ$12</definedName>
    <definedName name="_5000х" localSheetId="0">'[1]КлМ1'!$AK$4:$AL$14</definedName>
    <definedName name="_5000х">'[2]КлМ1'!$AK$4:$AL$14</definedName>
    <definedName name="_50км_х">'[3]Кл3'!$X$17:$Y$27</definedName>
    <definedName name="_50х" localSheetId="0">'[1]КлМ1'!$AS$4:$AT$14</definedName>
    <definedName name="_50х">'[2]КлМ1'!$AS$4:$AT$14</definedName>
    <definedName name="_60" localSheetId="0">'[1]КлМ1'!$A$4:$B$14</definedName>
    <definedName name="_60">'[2]КлМ1'!$A$4:$B$14</definedName>
    <definedName name="_600" localSheetId="0">'[1]КлМ1'!$K$4:$L$14</definedName>
    <definedName name="_600">'[2]КлМ1'!$K$4:$L$14</definedName>
    <definedName name="_60m">'[6]Табл'!$A$3:$B$38</definedName>
    <definedName name="_60б" localSheetId="0">'[1]КлМ1'!$AU$4:$AV$14</definedName>
    <definedName name="_60б">'[2]КлМ1'!$AU$4:$AV$14</definedName>
    <definedName name="_800" localSheetId="0">'[1]КлМ1'!$M$4:$N$14</definedName>
    <definedName name="_800">'[2]КлМ1'!$M$4:$N$14</definedName>
    <definedName name="_800m">'[6]Табл'!$C$3:$D$146</definedName>
    <definedName name="_Длина">'[6]Табл'!$G$2:$H$153</definedName>
    <definedName name="_Мяч">'[6]Табл'!$E$2:$F$153</definedName>
    <definedName name="ddd">#REF!</definedName>
    <definedName name="Input">#REF!,#REF!,#REF!,#REF!</definedName>
    <definedName name="Inputrange">#REF!,#REF!</definedName>
    <definedName name="inputrange2">#REF!</definedName>
    <definedName name="zzz">#REF!,#REF!</definedName>
    <definedName name="Высота" localSheetId="0">'[1]КлМ1'!$BM$4:$BN$14</definedName>
    <definedName name="Высота">'[2]КлМ1'!$BM$4:$BN$14</definedName>
    <definedName name="д100" localSheetId="0">'[1]КлД2'!$C$4:$D$14</definedName>
    <definedName name="д100">'[2]КлД2'!$C$4:$D$14</definedName>
    <definedName name="д1000" localSheetId="0">'[1]КлД2'!$O$4:$P$14</definedName>
    <definedName name="д1000">'[2]КлД2'!$O$4:$P$14</definedName>
    <definedName name="д10000" localSheetId="0">'[1]КлД2'!$W$4:$X$14</definedName>
    <definedName name="д10000">'[2]КлД2'!$W$4:$X$14</definedName>
    <definedName name="д10000х" localSheetId="0">'[1]КлД2'!$AM$4:$AN$14</definedName>
    <definedName name="д10000х">'[2]КлД2'!$AM$4:$AN$14</definedName>
    <definedName name="д1000х" localSheetId="0">'[1]КлД2'!$AE$4:$AF$14</definedName>
    <definedName name="д1000х">'[2]КлД2'!$AE$4:$AF$14</definedName>
    <definedName name="д100б" localSheetId="0">'[1]КлД2'!$AS$4:$AT$14</definedName>
    <definedName name="д100б">'[2]КлД2'!$AS$4:$AT$14</definedName>
    <definedName name="д1500" localSheetId="0">'[1]КлД2'!$Q$4:$R$14</definedName>
    <definedName name="д1500">'[2]КлД2'!$Q$4:$R$14</definedName>
    <definedName name="д1500п" localSheetId="0">'[1]КлД2'!$Y$4:$Z$14</definedName>
    <definedName name="д1500п">'[2]КлД2'!$Y$4:$Z$14</definedName>
    <definedName name="д200" localSheetId="0">'[1]КлД2'!$E$4:$F$14</definedName>
    <definedName name="д200">'[2]КлД2'!$E$4:$F$14</definedName>
    <definedName name="д2000п" localSheetId="0">'[1]КлД2'!$AA$4:$AB$14</definedName>
    <definedName name="д2000п">'[2]КлД2'!$AA$4:$AB$14</definedName>
    <definedName name="д2000х" localSheetId="0">'[1]КлД2'!$AG$4:$AH$14</definedName>
    <definedName name="д2000х">'[2]КлД2'!$AG$4:$AH$14</definedName>
    <definedName name="д20х" localSheetId="0">'[1]КлД2'!$AO$4:$AP$14</definedName>
    <definedName name="д20х">'[2]КлД2'!$AO$4:$AP$14</definedName>
    <definedName name="д300" localSheetId="0">'[1]КлД2'!$G$4:$H$14</definedName>
    <definedName name="д300">'[2]КлД2'!$G$4:$H$14</definedName>
    <definedName name="д3000" localSheetId="0">'[1]КлД2'!$S$4:$T$14</definedName>
    <definedName name="д3000">'[2]КлД2'!$S$4:$T$14</definedName>
    <definedName name="д3000п" localSheetId="0">'[1]КлД2'!$AC$4:$AD$14</definedName>
    <definedName name="д3000п">'[2]КлД2'!$AC$4:$AD$14</definedName>
    <definedName name="д3000х" localSheetId="0">'[1]КлД2'!$AI$4:$AJ$14</definedName>
    <definedName name="д3000х">'[2]КлД2'!$AI$4:$AJ$14</definedName>
    <definedName name="д300б" localSheetId="0">'[1]КлД2'!$AU$4:$AV$14</definedName>
    <definedName name="д300б">'[2]КлД2'!$AU$4:$AV$14</definedName>
    <definedName name="д400" localSheetId="0">'[1]КлД2'!$I$4:$J$14</definedName>
    <definedName name="д400">'[2]КлД2'!$I$4:$J$14</definedName>
    <definedName name="д400б" localSheetId="0">'[1]КлД2'!$AW$4:$AX$14</definedName>
    <definedName name="д400б">'[2]КлД2'!$AW$4:$AX$14</definedName>
    <definedName name="д5000" localSheetId="0">'[1]КлД2'!$U$4:$V$14</definedName>
    <definedName name="д5000">'[2]КлД2'!$U$4:$V$14</definedName>
    <definedName name="д5000х" localSheetId="0">'[1]КлД2'!$AK$4:$AL$14</definedName>
    <definedName name="д5000х">'[2]КлД2'!$AK$4:$AL$14</definedName>
    <definedName name="д60" localSheetId="0">'[1]КлД2'!$A$4:$B$14</definedName>
    <definedName name="д60">'[2]КлД2'!$A$4:$B$14</definedName>
    <definedName name="д600" localSheetId="0">'[1]КлД2'!$K$4:$L$14</definedName>
    <definedName name="д600">'[2]КлД2'!$K$4:$L$14</definedName>
    <definedName name="д60б" localSheetId="0">'[1]КлД2'!$AQ$4:$AR$14</definedName>
    <definedName name="д60б">'[2]КлД2'!$AQ$4:$AR$14</definedName>
    <definedName name="д800" localSheetId="0">'[1]КлД2'!$M$4:$N$14</definedName>
    <definedName name="д800">'[2]КлД2'!$M$4:$N$14</definedName>
    <definedName name="дВысота" localSheetId="0">'[1]КлД2'!$BI$4:$BJ$14</definedName>
    <definedName name="дВысота">'[2]КлД2'!$BI$4:$BJ$14</definedName>
    <definedName name="дДиск" localSheetId="0">'[1]КлД2'!$BC$4:$BD$14</definedName>
    <definedName name="дДиск">'[2]КлД2'!$BC$4:$BD$14</definedName>
    <definedName name="дДлина" localSheetId="0">'[1]КлД2'!$BK$4:$BL$14</definedName>
    <definedName name="дДлина">'[2]КлД2'!$BK$4:$BL$14</definedName>
    <definedName name="Диск" localSheetId="0">'[1]КлМ1'!$BG$4:$BH$14</definedName>
    <definedName name="Диск">'[2]КлМ1'!$BG$4:$BH$14</definedName>
    <definedName name="дКопьё" localSheetId="0">'[1]КлД2'!$AY$4:$AZ$14</definedName>
    <definedName name="дКопьё">'[2]КлД2'!$AY$4:$AZ$14</definedName>
    <definedName name="Длина" localSheetId="0">'[1]КлМ1'!$BO$4:$BP$14</definedName>
    <definedName name="Длина">'[2]КлМ1'!$BO$4:$BP$14</definedName>
    <definedName name="ДлинаВ">'[5]Длина'!$G$7:$G$56,'[5]Длина'!$I$7:$I$56,'[5]Длина'!$K$7:$K$56,'[5]Длина'!$M$7:$M$56,'[5]Длина'!$O$7:$O$56,'[5]Длина'!$Q$7:$Q$56</definedName>
    <definedName name="дМолот" localSheetId="0">'[1]КлД2'!$BA$4:$BB$14</definedName>
    <definedName name="дМолот">'[2]КлД2'!$BA$4:$BB$14</definedName>
    <definedName name="дТройной" localSheetId="0">'[1]КлД2'!$BM$4:$BN$14</definedName>
    <definedName name="дТройной">'[2]КлД2'!$BM$4:$BN$14</definedName>
    <definedName name="дШест" localSheetId="0">'[1]КлД2'!$BG$4:$BH$14</definedName>
    <definedName name="дШест">'[2]КлД2'!$BG$4:$BH$14</definedName>
    <definedName name="дЯдро" localSheetId="0">'[1]КлД2'!$BE$4:$BF$14</definedName>
    <definedName name="дЯдро">'[2]КлД2'!$BE$4:$BF$14</definedName>
    <definedName name="Команда">'[7]КлМ1'!$Q$4:$R$14</definedName>
    <definedName name="Копьё" localSheetId="0">'[1]КлМ1'!$BC$4:$BD$14</definedName>
    <definedName name="Копьё">'[2]КлМ1'!$BC$4:$BD$14</definedName>
    <definedName name="Лучш">#REF!</definedName>
    <definedName name="Макс">#REF!</definedName>
    <definedName name="МаксЧисл">#REF!</definedName>
    <definedName name="Молот" localSheetId="0">'[1]КлМ1'!$BE$4:$BF$14</definedName>
    <definedName name="Молот">'[2]КлМ1'!$BE$4:$BF$14</definedName>
    <definedName name="мы">#REF!</definedName>
    <definedName name="_xlnm.Print_Area" localSheetId="1">'прыжки,метания'!$A$95:$Q$117</definedName>
    <definedName name="Перевод">#REF!</definedName>
    <definedName name="Предв">#REF!</definedName>
    <definedName name="Предв2">#REF!</definedName>
    <definedName name="Предв3">#REF!</definedName>
    <definedName name="пятиборьежен">'[2]Пятиборье жен'!#REF!</definedName>
    <definedName name="Результ">#REF!</definedName>
    <definedName name="результат2">#REF!</definedName>
    <definedName name="семиборьемужчины">'[8]Семиборье муж'!#REF!</definedName>
    <definedName name="Тройной" localSheetId="0">'[1]КлМ1'!$BQ$4:$BR$14</definedName>
    <definedName name="Тройной">'[2]КлМ1'!$BQ$4:$BR$14</definedName>
    <definedName name="ТройнойВ">'[5]Тройной'!$G$7:$G$56,'[5]Тройной'!$I$7:$I$56,'[5]Тройной'!$K$7:$K$56,'[5]Тройной'!$M$7:$M$56,'[5]Тройной'!$O$7:$O$56,'[5]Тройной'!$Q$7:$Q$56</definedName>
    <definedName name="Фин2">#REF!</definedName>
    <definedName name="Фин3">#REF!</definedName>
    <definedName name="Финал">#REF!</definedName>
    <definedName name="Шест" localSheetId="0">'[1]КлМ1'!$BK$4:$BL$14</definedName>
    <definedName name="Шест">'[2]КлМ1'!$BK$4:$BL$14</definedName>
    <definedName name="Юн60м">'[6]Табл'!$J$3:$K$34</definedName>
    <definedName name="Юн800м">'[6]Табл'!$L$3:$M$133</definedName>
    <definedName name="ЮнДлина">'[6]Табл'!$P$2:$Q$153</definedName>
    <definedName name="ЮнМяч">'[6]Табл'!$N$2:$O$153</definedName>
    <definedName name="я">#REF!</definedName>
    <definedName name="Ядро" localSheetId="0">'[1]КлМ1'!$BI$4:$BJ$14</definedName>
    <definedName name="Ядро">'[2]КлМ1'!$BI$4:$BJ$14</definedName>
    <definedName name="яяя">#REF!</definedName>
  </definedNames>
  <calcPr fullCalcOnLoad="1"/>
</workbook>
</file>

<file path=xl/sharedStrings.xml><?xml version="1.0" encoding="utf-8"?>
<sst xmlns="http://schemas.openxmlformats.org/spreadsheetml/2006/main" count="1761" uniqueCount="316">
  <si>
    <t>Фамилия, имя</t>
  </si>
  <si>
    <t>Место</t>
  </si>
  <si>
    <t>Лидский</t>
  </si>
  <si>
    <t>Сморгонский</t>
  </si>
  <si>
    <t>Мостовский</t>
  </si>
  <si>
    <t>Ивьевский</t>
  </si>
  <si>
    <t>Щучинский</t>
  </si>
  <si>
    <t>Вороновский</t>
  </si>
  <si>
    <t>Волковысский</t>
  </si>
  <si>
    <t>Зельвенский</t>
  </si>
  <si>
    <t>Островецкий</t>
  </si>
  <si>
    <t>Ошмянский</t>
  </si>
  <si>
    <t>Дятловский</t>
  </si>
  <si>
    <t>Кореличский</t>
  </si>
  <si>
    <t>Новогрудский</t>
  </si>
  <si>
    <t>Гродненский</t>
  </si>
  <si>
    <t>Фамилия, Имя</t>
  </si>
  <si>
    <t>год рожд.</t>
  </si>
  <si>
    <t>команда</t>
  </si>
  <si>
    <t>ведомство</t>
  </si>
  <si>
    <t>Результат</t>
  </si>
  <si>
    <t>Разряд</t>
  </si>
  <si>
    <t>высота  юноши</t>
  </si>
  <si>
    <t>РЦФВС</t>
  </si>
  <si>
    <t>DNS</t>
  </si>
  <si>
    <t>не стартовал</t>
  </si>
  <si>
    <t>DNF</t>
  </si>
  <si>
    <t>сошел (справка)</t>
  </si>
  <si>
    <t>NM</t>
  </si>
  <si>
    <t>нет результата</t>
  </si>
  <si>
    <t>Высота</t>
  </si>
  <si>
    <t xml:space="preserve">высота   девушки </t>
  </si>
  <si>
    <t>шест  девушки</t>
  </si>
  <si>
    <t>ФИО тренера</t>
  </si>
  <si>
    <t>длина  юноши</t>
  </si>
  <si>
    <t>тройной  юноши</t>
  </si>
  <si>
    <t>длина  девушки</t>
  </si>
  <si>
    <t>ядро  юноши</t>
  </si>
  <si>
    <t>ядро  девушки</t>
  </si>
  <si>
    <t>диск  девушки</t>
  </si>
  <si>
    <t>копье  юноши</t>
  </si>
  <si>
    <t>Район</t>
  </si>
  <si>
    <t>М</t>
  </si>
  <si>
    <t>Ж</t>
  </si>
  <si>
    <t>молот</t>
  </si>
  <si>
    <t>диск</t>
  </si>
  <si>
    <t>высота</t>
  </si>
  <si>
    <t>длина</t>
  </si>
  <si>
    <t>копье</t>
  </si>
  <si>
    <t>тройной</t>
  </si>
  <si>
    <t>ядро</t>
  </si>
  <si>
    <t>всего</t>
  </si>
  <si>
    <t>зачетов</t>
  </si>
  <si>
    <t>место</t>
  </si>
  <si>
    <t>молот  юноши</t>
  </si>
  <si>
    <t>Первенство области по легкоатлетическим метаниям и прыжкам</t>
  </si>
  <si>
    <t>Номер</t>
  </si>
  <si>
    <t>Дата рождения</t>
  </si>
  <si>
    <t>Ведомство</t>
  </si>
  <si>
    <t>Попытки ( в см )</t>
  </si>
  <si>
    <t>тройной  девушки</t>
  </si>
  <si>
    <t>Очки</t>
  </si>
  <si>
    <t>копье  девушки</t>
  </si>
  <si>
    <t>диск  юноши</t>
  </si>
  <si>
    <t>молот  девушки</t>
  </si>
  <si>
    <t>номер</t>
  </si>
  <si>
    <t>разряд</t>
  </si>
  <si>
    <t>15-16.11.2013г.</t>
  </si>
  <si>
    <t>Первенство области по л\а прыжкам, метаниям 15-16 ноября</t>
  </si>
  <si>
    <t>Первенство области по л\а 15-16 ноября</t>
  </si>
  <si>
    <t>Лукша Александра</t>
  </si>
  <si>
    <t>Щучин</t>
  </si>
  <si>
    <t>Поведайко А.А.</t>
  </si>
  <si>
    <t>Сипайло Дмитрий</t>
  </si>
  <si>
    <t>Пецкель Анастасия</t>
  </si>
  <si>
    <t>Добринский Павел</t>
  </si>
  <si>
    <t>Запольская Сандра</t>
  </si>
  <si>
    <t>Шандроха Маргарита</t>
  </si>
  <si>
    <t>Пецевич Александр</t>
  </si>
  <si>
    <t>Лисай И.В.</t>
  </si>
  <si>
    <t>Воробей Владислав</t>
  </si>
  <si>
    <t>Антонович В.И.</t>
  </si>
  <si>
    <t>Эйсмонт Каролина</t>
  </si>
  <si>
    <t>Мосты</t>
  </si>
  <si>
    <t>Рожков В.В.</t>
  </si>
  <si>
    <t>Кожецкая Татьяна</t>
  </si>
  <si>
    <t>Заневский А.Р.</t>
  </si>
  <si>
    <t>Цыдик Кирилл</t>
  </si>
  <si>
    <t>Артюх Виктория</t>
  </si>
  <si>
    <t>Михновская Ольга</t>
  </si>
  <si>
    <t>Ивье</t>
  </si>
  <si>
    <t>Нехведович И.И.</t>
  </si>
  <si>
    <t>Дагиль Руслан</t>
  </si>
  <si>
    <t>Томашевич Олег</t>
  </si>
  <si>
    <t>Белько Алина</t>
  </si>
  <si>
    <t>2000</t>
  </si>
  <si>
    <t>Силюк О.В.</t>
  </si>
  <si>
    <t>Воронович Демьян</t>
  </si>
  <si>
    <t>Наумик А.Н.</t>
  </si>
  <si>
    <t>Забродская Ангелина</t>
  </si>
  <si>
    <t>Черник В.А.</t>
  </si>
  <si>
    <t>Букатко Елена</t>
  </si>
  <si>
    <t>Лида</t>
  </si>
  <si>
    <t>Коняева Т.И</t>
  </si>
  <si>
    <t>Коняева Т.И.</t>
  </si>
  <si>
    <t>Межва Елена</t>
  </si>
  <si>
    <t>2001</t>
  </si>
  <si>
    <t>Кривеня И.В.</t>
  </si>
  <si>
    <t>Бурнос Александра</t>
  </si>
  <si>
    <t>Рулько Артур</t>
  </si>
  <si>
    <t>27.03.2001</t>
  </si>
  <si>
    <t>Назин Егор</t>
  </si>
  <si>
    <t>Бурак Полина</t>
  </si>
  <si>
    <t>Коняева, Бабуркин</t>
  </si>
  <si>
    <t>Жданюк Александр</t>
  </si>
  <si>
    <t>20.12.2000</t>
  </si>
  <si>
    <t>Сморгонь</t>
  </si>
  <si>
    <t>Бровко М.Л.</t>
  </si>
  <si>
    <t>Карпинский Никита</t>
  </si>
  <si>
    <t>Жук Д.А.</t>
  </si>
  <si>
    <t>Бегдасарьян И.И.</t>
  </si>
  <si>
    <t>Рожко Анжелика</t>
  </si>
  <si>
    <t>12.05.2000</t>
  </si>
  <si>
    <t>Каптюх А.В.</t>
  </si>
  <si>
    <t>Страх Ирина</t>
  </si>
  <si>
    <t>Занько Элла</t>
  </si>
  <si>
    <r>
      <t xml:space="preserve">Занько Элла    </t>
    </r>
    <r>
      <rPr>
        <b/>
        <sz val="10"/>
        <color indexed="8"/>
        <rFont val="Times New Roman"/>
        <family val="1"/>
      </rPr>
      <t>Л</t>
    </r>
  </si>
  <si>
    <t>Шершень Анастасия</t>
  </si>
  <si>
    <t>Гродно-1</t>
  </si>
  <si>
    <t>Борсук В.А.</t>
  </si>
  <si>
    <t>Ботагова Дарья</t>
  </si>
  <si>
    <t>Дорохович Ольга</t>
  </si>
  <si>
    <t>Косянок Н.М.</t>
  </si>
  <si>
    <t>Гнидко Вероника</t>
  </si>
  <si>
    <t>Зарецкий, Артюшевская</t>
  </si>
  <si>
    <t>Турчук Максим</t>
  </si>
  <si>
    <t>Лихачевская Ж.В.</t>
  </si>
  <si>
    <t>Трамбович Владислав</t>
  </si>
  <si>
    <t>Афанасьев, Афанасьева</t>
  </si>
  <si>
    <t>Тищенко Дарья</t>
  </si>
  <si>
    <t>Гродно-2</t>
  </si>
  <si>
    <t>Буланова Валерия</t>
  </si>
  <si>
    <t>Зарецкий П.С.</t>
  </si>
  <si>
    <t>Гуринович Софья</t>
  </si>
  <si>
    <t>Проборщ Павел</t>
  </si>
  <si>
    <t>Зельва</t>
  </si>
  <si>
    <t>Швецова Елизавета</t>
  </si>
  <si>
    <t>Коленко А.И.</t>
  </si>
  <si>
    <t>Горчичко Иван</t>
  </si>
  <si>
    <t>Голоско Г.А.</t>
  </si>
  <si>
    <t>Жебрак Максим</t>
  </si>
  <si>
    <t>Шадыева Айлара</t>
  </si>
  <si>
    <t>Шостак Анна</t>
  </si>
  <si>
    <t>Островец</t>
  </si>
  <si>
    <t>Блашкевич А.В.</t>
  </si>
  <si>
    <t>Радчик Валерий</t>
  </si>
  <si>
    <t>Ганулич И.Д.</t>
  </si>
  <si>
    <t>Азевич Игорь</t>
  </si>
  <si>
    <t>Шевченко А.И.</t>
  </si>
  <si>
    <t>Шемис Эдгар</t>
  </si>
  <si>
    <t>Макшицкая Виктория</t>
  </si>
  <si>
    <t>Трофимчик Н.В.</t>
  </si>
  <si>
    <t>19.07.2000</t>
  </si>
  <si>
    <t>Юркойть Валерия</t>
  </si>
  <si>
    <t>Орсик Юрий</t>
  </si>
  <si>
    <t>Дятлово</t>
  </si>
  <si>
    <t>Афанасенкова О.М.</t>
  </si>
  <si>
    <t>Лишик Роман</t>
  </si>
  <si>
    <t>Лагута С.И.</t>
  </si>
  <si>
    <t>Конопенько Руслан</t>
  </si>
  <si>
    <t>Ольховик Карина</t>
  </si>
  <si>
    <t>Каминская Анастасия</t>
  </si>
  <si>
    <t>Ярешко Алёна</t>
  </si>
  <si>
    <t>Кавцевич В.В.</t>
  </si>
  <si>
    <t>Подгородинский Павел</t>
  </si>
  <si>
    <t>07.2000</t>
  </si>
  <si>
    <t>Гремза Вадим</t>
  </si>
  <si>
    <t>10.11.2000</t>
  </si>
  <si>
    <t>Вороново</t>
  </si>
  <si>
    <t>Вороновский Г.А.</t>
  </si>
  <si>
    <t>Шилин Артур</t>
  </si>
  <si>
    <t>12.01.2000</t>
  </si>
  <si>
    <t>Лыщик Т.И.</t>
  </si>
  <si>
    <t>Светлович Сергей</t>
  </si>
  <si>
    <t>Яшкевич Вадим</t>
  </si>
  <si>
    <t>Юшевич Л.И.</t>
  </si>
  <si>
    <t>Квач Диана</t>
  </si>
  <si>
    <t>21.09.2000</t>
  </si>
  <si>
    <t>Маркевич Татьяна</t>
  </si>
  <si>
    <t>28.06.2000</t>
  </si>
  <si>
    <t>Скидель</t>
  </si>
  <si>
    <t>Януш С.Б.</t>
  </si>
  <si>
    <t>Назаров Евгений</t>
  </si>
  <si>
    <t>Матвеев А.А.</t>
  </si>
  <si>
    <t>Книга Диана</t>
  </si>
  <si>
    <t>Рожко В.Р.</t>
  </si>
  <si>
    <t>Антухевич Дмитрий</t>
  </si>
  <si>
    <t>01.04.2000</t>
  </si>
  <si>
    <t>Жаворонок С.В.</t>
  </si>
  <si>
    <t>Калинский Андрей</t>
  </si>
  <si>
    <t>Киберева Полина</t>
  </si>
  <si>
    <t>Волковыск</t>
  </si>
  <si>
    <t>Бортник А.М.</t>
  </si>
  <si>
    <t>Михальчик Екатерина</t>
  </si>
  <si>
    <t>Савко Н.В.</t>
  </si>
  <si>
    <t>10.04.2000</t>
  </si>
  <si>
    <t>Яцкевич Ева</t>
  </si>
  <si>
    <t>Ощепкова Анастасия</t>
  </si>
  <si>
    <t>Струг, Петров</t>
  </si>
  <si>
    <t>Петров В.Н.</t>
  </si>
  <si>
    <t>Ермаков Виталий</t>
  </si>
  <si>
    <t>Пригожий Денис</t>
  </si>
  <si>
    <t xml:space="preserve">Жданюк Александр    </t>
  </si>
  <si>
    <t xml:space="preserve">Карпинский Никита     </t>
  </si>
  <si>
    <t>Полонский Никита</t>
  </si>
  <si>
    <t>Слоним</t>
  </si>
  <si>
    <t>Ольховик Е.К.</t>
  </si>
  <si>
    <t>Слоним-1</t>
  </si>
  <si>
    <t>Чура Александра</t>
  </si>
  <si>
    <t>Серая Наталья</t>
  </si>
  <si>
    <t>Чайковский С.Н.</t>
  </si>
  <si>
    <t>Кулешевич Михаил</t>
  </si>
  <si>
    <t>Демидик С.И.</t>
  </si>
  <si>
    <t>Ремез Артём</t>
  </si>
  <si>
    <t>Заковраш Г.И.</t>
  </si>
  <si>
    <t>Белуш Антон</t>
  </si>
  <si>
    <t>Слоним-2</t>
  </si>
  <si>
    <t>Мандрик Ю.Л.</t>
  </si>
  <si>
    <t>Харитончик Наталья</t>
  </si>
  <si>
    <t>Артёмова Антонина</t>
  </si>
  <si>
    <t>Соболевская Т.П.</t>
  </si>
  <si>
    <t>Зданович Вероника</t>
  </si>
  <si>
    <t>Адамчик В.А.</t>
  </si>
  <si>
    <t>Зенько Ангелина</t>
  </si>
  <si>
    <r>
      <t>Шапель Денис</t>
    </r>
    <r>
      <rPr>
        <b/>
        <sz val="10"/>
        <rFont val="Arial Unicode MS"/>
        <family val="2"/>
      </rPr>
      <t xml:space="preserve">    Л</t>
    </r>
  </si>
  <si>
    <t>Беляев В.И.</t>
  </si>
  <si>
    <r>
      <t xml:space="preserve">Шапель Денис       </t>
    </r>
    <r>
      <rPr>
        <b/>
        <sz val="11"/>
        <color indexed="8"/>
        <rFont val="Times New Roman"/>
        <family val="1"/>
      </rPr>
      <t>Л</t>
    </r>
  </si>
  <si>
    <r>
      <t xml:space="preserve">Сафонов Александр  </t>
    </r>
    <r>
      <rPr>
        <b/>
        <sz val="11"/>
        <color indexed="8"/>
        <rFont val="Times New Roman"/>
        <family val="1"/>
      </rPr>
      <t>Л</t>
    </r>
  </si>
  <si>
    <t>Романенко В.С.</t>
  </si>
  <si>
    <r>
      <t xml:space="preserve">Буткевич Максим   </t>
    </r>
    <r>
      <rPr>
        <b/>
        <sz val="10"/>
        <rFont val="Arial Cyr"/>
        <family val="0"/>
      </rPr>
      <t>Л</t>
    </r>
  </si>
  <si>
    <r>
      <t xml:space="preserve">Кулешевич Сергей   </t>
    </r>
    <r>
      <rPr>
        <b/>
        <sz val="11"/>
        <color indexed="8"/>
        <rFont val="Times New Roman"/>
        <family val="1"/>
      </rPr>
      <t>Л</t>
    </r>
  </si>
  <si>
    <t>Гурская В.Н.</t>
  </si>
  <si>
    <t>Полуйко Александр</t>
  </si>
  <si>
    <t>Карпушкин Д.Н.</t>
  </si>
  <si>
    <r>
      <t xml:space="preserve">Василевский Серафим   </t>
    </r>
    <r>
      <rPr>
        <b/>
        <sz val="10"/>
        <color indexed="8"/>
        <rFont val="Times New Roman"/>
        <family val="1"/>
      </rPr>
      <t>Л</t>
    </r>
  </si>
  <si>
    <r>
      <t xml:space="preserve">Русилевич Максим   </t>
    </r>
    <r>
      <rPr>
        <b/>
        <sz val="10"/>
        <color indexed="8"/>
        <rFont val="Times New Roman"/>
        <family val="1"/>
      </rPr>
      <t>Л</t>
    </r>
  </si>
  <si>
    <r>
      <t xml:space="preserve">Живулько Надежда   </t>
    </r>
    <r>
      <rPr>
        <b/>
        <sz val="10"/>
        <rFont val="Arial Cyr"/>
        <family val="0"/>
      </rPr>
      <t>Л</t>
    </r>
  </si>
  <si>
    <r>
      <t xml:space="preserve">Чура Дарья     </t>
    </r>
    <r>
      <rPr>
        <b/>
        <sz val="10"/>
        <color indexed="8"/>
        <rFont val="Times New Roman"/>
        <family val="1"/>
      </rPr>
      <t>Л</t>
    </r>
  </si>
  <si>
    <r>
      <t xml:space="preserve">Савко Ксения    </t>
    </r>
    <r>
      <rPr>
        <b/>
        <sz val="10"/>
        <color indexed="8"/>
        <rFont val="Times New Roman"/>
        <family val="1"/>
      </rPr>
      <t>Л</t>
    </r>
    <r>
      <rPr>
        <sz val="10"/>
        <color indexed="8"/>
        <rFont val="Times New Roman"/>
        <family val="1"/>
      </rPr>
      <t xml:space="preserve">   </t>
    </r>
  </si>
  <si>
    <r>
      <t xml:space="preserve">Корень Максим     </t>
    </r>
    <r>
      <rPr>
        <b/>
        <sz val="10"/>
        <color indexed="8"/>
        <rFont val="Times New Roman"/>
        <family val="1"/>
      </rPr>
      <t>Л</t>
    </r>
  </si>
  <si>
    <t>Жук Роман</t>
  </si>
  <si>
    <t>Лустач Т.Л.</t>
  </si>
  <si>
    <t>Кореличи</t>
  </si>
  <si>
    <t>Ацецкий Александр</t>
  </si>
  <si>
    <t>Гимпель Яна</t>
  </si>
  <si>
    <t>01.03.2000</t>
  </si>
  <si>
    <t>Загоревская Ксения</t>
  </si>
  <si>
    <t>17.12.2000</t>
  </si>
  <si>
    <t>Хилевич Вероника</t>
  </si>
  <si>
    <t>Багель Илья</t>
  </si>
  <si>
    <t>18.04.2001</t>
  </si>
  <si>
    <t>в/к</t>
  </si>
  <si>
    <t>Робилко Евгений</t>
  </si>
  <si>
    <t>Богданчук Анастасия</t>
  </si>
  <si>
    <t>1998</t>
  </si>
  <si>
    <t>Карпейчик Вероника</t>
  </si>
  <si>
    <t>Зайковский Сергей</t>
  </si>
  <si>
    <t>Онищук Александр</t>
  </si>
  <si>
    <t>Сахонь Максим</t>
  </si>
  <si>
    <t>Матлашук Дмитрий</t>
  </si>
  <si>
    <t>Рекеть Надежда</t>
  </si>
  <si>
    <t>Новогрудок</t>
  </si>
  <si>
    <t>Духовник С.А.</t>
  </si>
  <si>
    <t>Кавцевич Дарья</t>
  </si>
  <si>
    <t>Сталбовицкая Татьяна</t>
  </si>
  <si>
    <t>02.03.2000</t>
  </si>
  <si>
    <t>Старко Л.А.</t>
  </si>
  <si>
    <t>Загорцева Ирина</t>
  </si>
  <si>
    <t>15.03.2000</t>
  </si>
  <si>
    <t>Воронко Яна</t>
  </si>
  <si>
    <t>Жук В.В.</t>
  </si>
  <si>
    <t>Радецкий Михаил</t>
  </si>
  <si>
    <t>06.10.2000</t>
  </si>
  <si>
    <t>Рыженков Денис</t>
  </si>
  <si>
    <t>Буслович Диана</t>
  </si>
  <si>
    <t>Слонимский 1</t>
  </si>
  <si>
    <t>Слонимский 2</t>
  </si>
  <si>
    <t>л</t>
  </si>
  <si>
    <t>Саванец Екатерина</t>
  </si>
  <si>
    <t>Яговдик В.М.</t>
  </si>
  <si>
    <r>
      <t xml:space="preserve">Букатко Елена    </t>
    </r>
    <r>
      <rPr>
        <b/>
        <sz val="10"/>
        <color indexed="8"/>
        <rFont val="Times New Roman"/>
        <family val="1"/>
      </rPr>
      <t>Л</t>
    </r>
  </si>
  <si>
    <t>Коняева И.В.</t>
  </si>
  <si>
    <r>
      <t xml:space="preserve">Рулько Артур    </t>
    </r>
    <r>
      <rPr>
        <b/>
        <sz val="11"/>
        <color indexed="8"/>
        <rFont val="Times New Roman"/>
        <family val="1"/>
      </rPr>
      <t>Л</t>
    </r>
  </si>
  <si>
    <r>
      <t xml:space="preserve">Журавский Руслан    </t>
    </r>
    <r>
      <rPr>
        <b/>
        <sz val="10"/>
        <color indexed="8"/>
        <rFont val="Times New Roman"/>
        <family val="1"/>
      </rPr>
      <t>Л</t>
    </r>
  </si>
  <si>
    <r>
      <t xml:space="preserve">Журавский Руслан   </t>
    </r>
    <r>
      <rPr>
        <b/>
        <sz val="10"/>
        <color indexed="8"/>
        <rFont val="Times New Roman"/>
        <family val="1"/>
      </rPr>
      <t>Л</t>
    </r>
  </si>
  <si>
    <t>х</t>
  </si>
  <si>
    <t>о</t>
  </si>
  <si>
    <t>ххо</t>
  </si>
  <si>
    <t>ххх</t>
  </si>
  <si>
    <t>хо</t>
  </si>
  <si>
    <t>Якимюк Максим</t>
  </si>
  <si>
    <t>Леута Илья</t>
  </si>
  <si>
    <t>Л</t>
  </si>
  <si>
    <t>Дейко Артём</t>
  </si>
  <si>
    <r>
      <t>Болсун Анна</t>
    </r>
    <r>
      <rPr>
        <b/>
        <sz val="10"/>
        <color indexed="8"/>
        <rFont val="Times New Roman"/>
        <family val="1"/>
      </rPr>
      <t xml:space="preserve">      Л</t>
    </r>
  </si>
  <si>
    <t>2 юн.</t>
  </si>
  <si>
    <t>Качук В.В.</t>
  </si>
  <si>
    <t>1юн.</t>
  </si>
  <si>
    <t>1 юн.</t>
  </si>
  <si>
    <t>3 юн.</t>
  </si>
  <si>
    <t>Дубина Тамара   Л</t>
  </si>
  <si>
    <t>Прокопич В.П.</t>
  </si>
  <si>
    <t>II</t>
  </si>
  <si>
    <t>III</t>
  </si>
  <si>
    <t>I</t>
  </si>
  <si>
    <t>3 юн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</si>
</sst>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z_ł_-;\-* #,##0.00\ _z_ł_-;_-* &quot;-&quot;??\ _z_ł_-;_-@_-"/>
    <numFmt numFmtId="165" formatCode="[$-FC19]d\ mmmm\ yyyy\ &quot;г.&quot;"/>
  </numFmts>
  <fonts count="69">
    <font>
      <sz val="10"/>
      <name val="Book Antiqua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sz val="10"/>
      <name val="Arial Unicode MS"/>
      <family val="2"/>
    </font>
    <font>
      <sz val="10"/>
      <name val="Arial"/>
      <family val="2"/>
    </font>
    <font>
      <sz val="10"/>
      <color indexed="8"/>
      <name val="Arial Unicode MS"/>
      <family val="2"/>
    </font>
    <font>
      <sz val="11"/>
      <color indexed="8"/>
      <name val="Palatino Linotype"/>
      <family val="1"/>
    </font>
    <font>
      <sz val="9"/>
      <name val="Palatino Linotype"/>
      <family val="1"/>
    </font>
    <font>
      <sz val="9"/>
      <color indexed="8"/>
      <name val="Palatino Linotype"/>
      <family val="1"/>
    </font>
    <font>
      <sz val="11"/>
      <name val="Palatino Linotype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7"/>
      <name val="Calibri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name val="Book Antiqua"/>
      <family val="1"/>
    </font>
    <font>
      <sz val="8"/>
      <name val="Book Antiqua"/>
      <family val="1"/>
    </font>
    <font>
      <b/>
      <sz val="10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 Unicode MS"/>
      <family val="2"/>
    </font>
    <font>
      <b/>
      <sz val="11"/>
      <color indexed="8"/>
      <name val="Times New Roman"/>
      <family val="1"/>
    </font>
    <font>
      <sz val="11"/>
      <color indexed="9"/>
      <name val="Palatino Linotype"/>
      <family val="1"/>
    </font>
    <font>
      <sz val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Book Antiqu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Book Antiqu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 style="thin"/>
    </border>
    <border>
      <left style="thin"/>
      <right style="thin"/>
      <top style="thick">
        <color indexed="40"/>
      </top>
      <bottom/>
    </border>
    <border>
      <left/>
      <right style="thick">
        <color indexed="40"/>
      </right>
      <top/>
      <bottom/>
    </border>
    <border>
      <left style="thick">
        <color indexed="40"/>
      </left>
      <right style="thin"/>
      <top style="thin"/>
      <bottom style="thin"/>
    </border>
    <border>
      <left style="thick">
        <color indexed="40"/>
      </left>
      <right style="thin"/>
      <top style="thin"/>
      <bottom style="thick">
        <color indexed="40"/>
      </bottom>
    </border>
    <border>
      <left style="thin"/>
      <right style="thin"/>
      <top style="thin"/>
      <bottom style="thick">
        <color indexed="40"/>
      </bottom>
    </border>
    <border>
      <left style="thin"/>
      <right/>
      <top style="thin"/>
      <bottom style="thin"/>
    </border>
    <border>
      <left style="thin"/>
      <right/>
      <top style="thin"/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>
        <color indexed="40"/>
      </right>
      <top style="thin"/>
      <bottom style="thin"/>
    </border>
    <border>
      <left style="thin"/>
      <right style="thick">
        <color indexed="40"/>
      </right>
      <top style="thin"/>
      <bottom style="thick">
        <color indexed="40"/>
      </bottom>
    </border>
    <border>
      <left style="thin"/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ck">
        <color indexed="40"/>
      </bottom>
    </border>
    <border>
      <left/>
      <right/>
      <top style="thin"/>
      <bottom/>
    </border>
    <border>
      <left style="thick">
        <color indexed="40"/>
      </left>
      <right style="thin"/>
      <top style="thin"/>
      <bottom>
        <color indexed="63"/>
      </bottom>
    </border>
    <border>
      <left style="thin"/>
      <right style="thick">
        <color indexed="40"/>
      </right>
      <top style="thin"/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indexed="40"/>
      </right>
      <top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>
        <color indexed="63"/>
      </top>
      <bottom style="thick">
        <color indexed="40"/>
      </bottom>
    </border>
    <border>
      <left style="thin"/>
      <right/>
      <top>
        <color indexed="63"/>
      </top>
      <bottom style="thick">
        <color indexed="40"/>
      </bottom>
    </border>
    <border>
      <left style="thin"/>
      <right style="thick">
        <color indexed="40"/>
      </right>
      <top>
        <color indexed="63"/>
      </top>
      <bottom style="thick">
        <color indexed="4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ck">
        <color indexed="40"/>
      </right>
      <top style="thick">
        <color indexed="40"/>
      </top>
      <bottom/>
    </border>
    <border>
      <left style="thick">
        <color indexed="40"/>
      </left>
      <right/>
      <top style="thin"/>
      <bottom style="thin"/>
    </border>
    <border>
      <left style="thin"/>
      <right/>
      <top style="thick">
        <color indexed="40"/>
      </top>
      <bottom style="thin"/>
    </border>
    <border>
      <left/>
      <right/>
      <top style="thick">
        <color indexed="40"/>
      </top>
      <bottom style="thin"/>
    </border>
    <border>
      <left/>
      <right style="thin"/>
      <top style="thick">
        <color indexed="40"/>
      </top>
      <bottom style="thin"/>
    </border>
    <border>
      <left style="thick">
        <color indexed="40"/>
      </left>
      <right style="thin"/>
      <top style="thick">
        <color indexed="40"/>
      </top>
      <bottom/>
    </border>
    <border>
      <left style="thick">
        <color indexed="40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40"/>
      </top>
      <bottom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>
        <color indexed="23"/>
      </left>
      <right style="thin">
        <color indexed="23"/>
      </right>
      <top/>
      <bottom style="thin"/>
    </border>
    <border>
      <left style="thin">
        <color indexed="23"/>
      </left>
      <right style="thin">
        <color indexed="23"/>
      </right>
      <top/>
      <bottom style="medium"/>
    </border>
    <border>
      <left style="thin">
        <color indexed="23"/>
      </left>
      <right/>
      <top/>
      <bottom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3" fillId="0" borderId="0">
      <alignment/>
      <protection/>
    </xf>
    <xf numFmtId="0" fontId="8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79" applyFill="1">
      <alignment/>
      <protection/>
    </xf>
    <xf numFmtId="0" fontId="4" fillId="0" borderId="10" xfId="79" applyFont="1" applyFill="1" applyBorder="1" applyAlignment="1">
      <alignment horizontal="center" vertical="center"/>
      <protection/>
    </xf>
    <xf numFmtId="0" fontId="6" fillId="0" borderId="10" xfId="56" applyBorder="1" applyAlignment="1">
      <alignment horizontal="left" indent="1"/>
      <protection/>
    </xf>
    <xf numFmtId="0" fontId="6" fillId="0" borderId="10" xfId="56" applyBorder="1">
      <alignment/>
      <protection/>
    </xf>
    <xf numFmtId="0" fontId="8" fillId="0" borderId="10" xfId="79" applyFont="1" applyBorder="1" applyAlignment="1">
      <alignment horizontal="center" vertical="center"/>
      <protection/>
    </xf>
    <xf numFmtId="49" fontId="8" fillId="0" borderId="10" xfId="79" applyNumberFormat="1" applyFont="1" applyBorder="1" applyAlignment="1">
      <alignment horizontal="center" vertical="center"/>
      <protection/>
    </xf>
    <xf numFmtId="0" fontId="8" fillId="0" borderId="10" xfId="79" applyFont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/>
      <protection/>
    </xf>
    <xf numFmtId="0" fontId="6" fillId="0" borderId="10" xfId="56" applyBorder="1" applyAlignment="1">
      <alignment horizontal="center"/>
      <protection/>
    </xf>
    <xf numFmtId="0" fontId="7" fillId="0" borderId="10" xfId="56" applyFont="1" applyBorder="1" applyAlignment="1">
      <alignment horizontal="left" indent="1"/>
      <protection/>
    </xf>
    <xf numFmtId="0" fontId="7" fillId="0" borderId="10" xfId="56" applyFont="1" applyBorder="1" applyAlignment="1">
      <alignment horizontal="center"/>
      <protection/>
    </xf>
    <xf numFmtId="0" fontId="5" fillId="0" borderId="11" xfId="79" applyFont="1" applyFill="1" applyBorder="1" applyAlignment="1">
      <alignment horizontal="center" vertical="center"/>
      <protection/>
    </xf>
    <xf numFmtId="0" fontId="3" fillId="0" borderId="11" xfId="79" applyFont="1" applyBorder="1" applyAlignment="1">
      <alignment horizontal="center" vertical="center" wrapText="1"/>
      <protection/>
    </xf>
    <xf numFmtId="0" fontId="3" fillId="33" borderId="11" xfId="79" applyFont="1" applyFill="1" applyBorder="1" applyAlignment="1">
      <alignment horizontal="center" vertical="center" wrapText="1"/>
      <protection/>
    </xf>
    <xf numFmtId="0" fontId="3" fillId="0" borderId="11" xfId="79" applyFont="1" applyFill="1" applyBorder="1" applyAlignment="1">
      <alignment horizontal="center" vertical="center"/>
      <protection/>
    </xf>
    <xf numFmtId="1" fontId="3" fillId="0" borderId="11" xfId="79" applyNumberFormat="1" applyFont="1" applyFill="1" applyBorder="1" applyAlignment="1">
      <alignment horizontal="center" vertical="center" wrapText="1"/>
      <protection/>
    </xf>
    <xf numFmtId="0" fontId="11" fillId="34" borderId="12" xfId="54" applyFont="1" applyFill="1" applyBorder="1" applyAlignment="1">
      <alignment horizontal="center" vertical="center" shrinkToFit="1"/>
      <protection/>
    </xf>
    <xf numFmtId="0" fontId="12" fillId="0" borderId="13" xfId="54" applyFont="1" applyBorder="1" applyAlignment="1">
      <alignment horizontal="center" vertical="center" shrinkToFit="1"/>
      <protection/>
    </xf>
    <xf numFmtId="0" fontId="12" fillId="33" borderId="13" xfId="54" applyFont="1" applyFill="1" applyBorder="1" applyAlignment="1">
      <alignment horizontal="center" vertical="center" shrinkToFit="1"/>
      <protection/>
    </xf>
    <xf numFmtId="0" fontId="12" fillId="0" borderId="13" xfId="54" applyFont="1" applyFill="1" applyBorder="1" applyAlignment="1">
      <alignment horizontal="center" vertical="center" shrinkToFit="1"/>
      <protection/>
    </xf>
    <xf numFmtId="0" fontId="12" fillId="0" borderId="13" xfId="54" applyFont="1" applyFill="1" applyBorder="1" applyAlignment="1">
      <alignment horizontal="center" shrinkToFit="1"/>
      <protection/>
    </xf>
    <xf numFmtId="0" fontId="10" fillId="0" borderId="0" xfId="54" applyFont="1" applyAlignment="1">
      <alignment horizontal="center" vertical="center"/>
      <protection/>
    </xf>
    <xf numFmtId="0" fontId="51" fillId="0" borderId="0" xfId="54" applyAlignment="1">
      <alignment/>
      <protection/>
    </xf>
    <xf numFmtId="0" fontId="51" fillId="0" borderId="0" xfId="54">
      <alignment/>
      <protection/>
    </xf>
    <xf numFmtId="0" fontId="13" fillId="34" borderId="14" xfId="54" applyFont="1" applyFill="1" applyBorder="1" applyAlignment="1">
      <alignment horizontal="center" vertical="center" textRotation="90" shrinkToFit="1"/>
      <protection/>
    </xf>
    <xf numFmtId="0" fontId="10" fillId="0" borderId="15" xfId="54" applyFont="1" applyBorder="1" applyAlignment="1">
      <alignment horizontal="center" vertical="center" textRotation="90" shrinkToFit="1"/>
      <protection/>
    </xf>
    <xf numFmtId="0" fontId="13" fillId="34" borderId="15" xfId="54" applyFont="1" applyFill="1" applyBorder="1" applyAlignment="1">
      <alignment horizontal="center" vertical="center" textRotation="90" shrinkToFit="1"/>
      <protection/>
    </xf>
    <xf numFmtId="0" fontId="10" fillId="33" borderId="15" xfId="54" applyFont="1" applyFill="1" applyBorder="1" applyAlignment="1">
      <alignment horizontal="center" vertical="center" textRotation="90" shrinkToFit="1"/>
      <protection/>
    </xf>
    <xf numFmtId="0" fontId="10" fillId="0" borderId="15" xfId="54" applyFont="1" applyFill="1" applyBorder="1" applyAlignment="1">
      <alignment horizontal="center" vertical="center" textRotation="90" shrinkToFit="1"/>
      <protection/>
    </xf>
    <xf numFmtId="0" fontId="10" fillId="0" borderId="0" xfId="54" applyFont="1" applyAlignment="1">
      <alignment vertical="center"/>
      <protection/>
    </xf>
    <xf numFmtId="0" fontId="10" fillId="34" borderId="0" xfId="54" applyFont="1" applyFill="1" applyAlignment="1">
      <alignment horizontal="center" vertical="center" shrinkToFit="1"/>
      <protection/>
    </xf>
    <xf numFmtId="0" fontId="10" fillId="0" borderId="0" xfId="54" applyFont="1" applyAlignment="1">
      <alignment horizontal="center" vertical="center" shrinkToFit="1"/>
      <protection/>
    </xf>
    <xf numFmtId="0" fontId="10" fillId="33" borderId="0" xfId="54" applyFont="1" applyFill="1" applyAlignment="1">
      <alignment horizontal="center" vertical="center" shrinkToFit="1"/>
      <protection/>
    </xf>
    <xf numFmtId="0" fontId="10" fillId="0" borderId="0" xfId="54" applyFont="1" applyFill="1" applyAlignment="1">
      <alignment horizontal="center" vertical="center" shrinkToFit="1"/>
      <protection/>
    </xf>
    <xf numFmtId="0" fontId="17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2" fontId="18" fillId="0" borderId="10" xfId="0" applyNumberFormat="1" applyFont="1" applyFill="1" applyBorder="1" applyAlignment="1">
      <alignment/>
    </xf>
    <xf numFmtId="0" fontId="20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2" fontId="18" fillId="33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7" fillId="0" borderId="16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17" xfId="0" applyFont="1" applyBorder="1" applyAlignment="1">
      <alignment horizontal="center" vertical="center" textRotation="90"/>
    </xf>
    <xf numFmtId="0" fontId="0" fillId="0" borderId="18" xfId="0" applyBorder="1" applyAlignment="1">
      <alignment/>
    </xf>
    <xf numFmtId="0" fontId="21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/>
    </xf>
    <xf numFmtId="2" fontId="19" fillId="0" borderId="21" xfId="0" applyNumberFormat="1" applyFont="1" applyBorder="1" applyAlignment="1">
      <alignment horizontal="center"/>
    </xf>
    <xf numFmtId="2" fontId="18" fillId="0" borderId="21" xfId="0" applyNumberFormat="1" applyFont="1" applyFill="1" applyBorder="1" applyAlignment="1">
      <alignment/>
    </xf>
    <xf numFmtId="2" fontId="18" fillId="33" borderId="21" xfId="0" applyNumberFormat="1" applyFont="1" applyFill="1" applyBorder="1" applyAlignment="1">
      <alignment/>
    </xf>
    <xf numFmtId="1" fontId="4" fillId="0" borderId="10" xfId="56" applyNumberFormat="1" applyFont="1" applyBorder="1" applyAlignment="1">
      <alignment horizontal="center" vertical="center"/>
      <protection/>
    </xf>
    <xf numFmtId="0" fontId="4" fillId="0" borderId="0" xfId="79" applyFont="1" applyFill="1">
      <alignment/>
      <protection/>
    </xf>
    <xf numFmtId="2" fontId="18" fillId="0" borderId="22" xfId="0" applyNumberFormat="1" applyFont="1" applyFill="1" applyBorder="1" applyAlignment="1">
      <alignment/>
    </xf>
    <xf numFmtId="2" fontId="18" fillId="0" borderId="23" xfId="0" applyNumberFormat="1" applyFont="1" applyFill="1" applyBorder="1" applyAlignment="1">
      <alignment/>
    </xf>
    <xf numFmtId="2" fontId="18" fillId="33" borderId="22" xfId="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center"/>
    </xf>
    <xf numFmtId="2" fontId="18" fillId="0" borderId="23" xfId="0" applyNumberFormat="1" applyFont="1" applyFill="1" applyBorder="1" applyAlignment="1">
      <alignment horizontal="center"/>
    </xf>
    <xf numFmtId="49" fontId="7" fillId="0" borderId="10" xfId="56" applyNumberFormat="1" applyFont="1" applyBorder="1" applyAlignment="1">
      <alignment horizontal="center"/>
      <protection/>
    </xf>
    <xf numFmtId="0" fontId="24" fillId="0" borderId="10" xfId="79" applyFont="1" applyFill="1" applyBorder="1" applyAlignment="1">
      <alignment horizontal="center" vertical="center"/>
      <protection/>
    </xf>
    <xf numFmtId="0" fontId="24" fillId="0" borderId="11" xfId="79" applyFont="1" applyFill="1" applyBorder="1" applyAlignment="1">
      <alignment horizontal="center" vertical="center"/>
      <protection/>
    </xf>
    <xf numFmtId="1" fontId="24" fillId="0" borderId="10" xfId="56" applyNumberFormat="1" applyFont="1" applyBorder="1" applyAlignment="1">
      <alignment horizontal="center" vertical="center"/>
      <protection/>
    </xf>
    <xf numFmtId="0" fontId="19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6" fillId="0" borderId="10" xfId="56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4" fillId="0" borderId="11" xfId="79" applyFont="1" applyFill="1" applyBorder="1" applyAlignment="1">
      <alignment horizontal="center" vertical="center" wrapText="1"/>
      <protection/>
    </xf>
    <xf numFmtId="0" fontId="4" fillId="0" borderId="16" xfId="79" applyFont="1" applyFill="1" applyBorder="1" applyAlignment="1">
      <alignment horizontal="center" vertical="center" wrapText="1"/>
      <protection/>
    </xf>
    <xf numFmtId="0" fontId="4" fillId="0" borderId="11" xfId="79" applyFont="1" applyFill="1" applyBorder="1" applyAlignment="1">
      <alignment horizontal="center" vertical="center"/>
      <protection/>
    </xf>
    <xf numFmtId="0" fontId="4" fillId="0" borderId="16" xfId="79" applyFont="1" applyFill="1" applyBorder="1" applyAlignment="1">
      <alignment horizontal="center" vertical="center"/>
      <protection/>
    </xf>
    <xf numFmtId="1" fontId="4" fillId="33" borderId="0" xfId="56" applyNumberFormat="1" applyFont="1" applyFill="1" applyBorder="1" applyAlignment="1">
      <alignment horizontal="center" vertical="center"/>
      <protection/>
    </xf>
    <xf numFmtId="1" fontId="24" fillId="33" borderId="0" xfId="56" applyNumberFormat="1" applyFont="1" applyFill="1" applyBorder="1" applyAlignment="1">
      <alignment horizontal="center" vertical="center"/>
      <protection/>
    </xf>
    <xf numFmtId="0" fontId="6" fillId="33" borderId="0" xfId="56" applyFill="1" applyBorder="1" applyAlignment="1">
      <alignment horizontal="left" indent="1"/>
      <protection/>
    </xf>
    <xf numFmtId="49" fontId="7" fillId="33" borderId="0" xfId="56" applyNumberFormat="1" applyFont="1" applyFill="1" applyBorder="1" applyAlignment="1">
      <alignment horizontal="center"/>
      <protection/>
    </xf>
    <xf numFmtId="0" fontId="6" fillId="33" borderId="0" xfId="56" applyFill="1" applyBorder="1">
      <alignment/>
      <protection/>
    </xf>
    <xf numFmtId="0" fontId="3" fillId="33" borderId="0" xfId="79" applyFont="1" applyFill="1" applyBorder="1" applyAlignment="1">
      <alignment horizontal="center" vertical="center" wrapText="1"/>
      <protection/>
    </xf>
    <xf numFmtId="0" fontId="3" fillId="33" borderId="0" xfId="79" applyFont="1" applyFill="1" applyBorder="1" applyAlignment="1">
      <alignment horizontal="center" vertical="center"/>
      <protection/>
    </xf>
    <xf numFmtId="1" fontId="3" fillId="33" borderId="0" xfId="79" applyNumberFormat="1" applyFont="1" applyFill="1" applyBorder="1" applyAlignment="1">
      <alignment horizontal="center" vertical="center" wrapText="1"/>
      <protection/>
    </xf>
    <xf numFmtId="0" fontId="24" fillId="33" borderId="0" xfId="79" applyFont="1" applyFill="1" applyBorder="1" applyAlignment="1">
      <alignment horizontal="center" vertical="center"/>
      <protection/>
    </xf>
    <xf numFmtId="0" fontId="6" fillId="33" borderId="0" xfId="56" applyFill="1" applyBorder="1" applyAlignment="1">
      <alignment horizontal="center"/>
      <protection/>
    </xf>
    <xf numFmtId="0" fontId="2" fillId="33" borderId="0" xfId="79" applyFill="1" applyBorder="1">
      <alignment/>
      <protection/>
    </xf>
    <xf numFmtId="0" fontId="2" fillId="33" borderId="0" xfId="79" applyFill="1">
      <alignment/>
      <protection/>
    </xf>
    <xf numFmtId="1" fontId="4" fillId="33" borderId="24" xfId="56" applyNumberFormat="1" applyFont="1" applyFill="1" applyBorder="1" applyAlignment="1">
      <alignment horizontal="center" vertical="center"/>
      <protection/>
    </xf>
    <xf numFmtId="1" fontId="24" fillId="33" borderId="24" xfId="56" applyNumberFormat="1" applyFont="1" applyFill="1" applyBorder="1" applyAlignment="1">
      <alignment horizontal="center" vertical="center"/>
      <protection/>
    </xf>
    <xf numFmtId="0" fontId="6" fillId="33" borderId="24" xfId="56" applyFill="1" applyBorder="1" applyAlignment="1">
      <alignment horizontal="left" indent="1"/>
      <protection/>
    </xf>
    <xf numFmtId="49" fontId="7" fillId="33" borderId="24" xfId="56" applyNumberFormat="1" applyFont="1" applyFill="1" applyBorder="1" applyAlignment="1">
      <alignment horizontal="center"/>
      <protection/>
    </xf>
    <xf numFmtId="0" fontId="6" fillId="33" borderId="24" xfId="56" applyFill="1" applyBorder="1">
      <alignment/>
      <protection/>
    </xf>
    <xf numFmtId="0" fontId="3" fillId="33" borderId="24" xfId="79" applyFont="1" applyFill="1" applyBorder="1" applyAlignment="1">
      <alignment horizontal="center" vertical="center" wrapText="1"/>
      <protection/>
    </xf>
    <xf numFmtId="0" fontId="3" fillId="33" borderId="24" xfId="79" applyFont="1" applyFill="1" applyBorder="1" applyAlignment="1">
      <alignment horizontal="center" vertical="center"/>
      <protection/>
    </xf>
    <xf numFmtId="1" fontId="3" fillId="33" borderId="24" xfId="79" applyNumberFormat="1" applyFont="1" applyFill="1" applyBorder="1" applyAlignment="1">
      <alignment horizontal="center" vertical="center" wrapText="1"/>
      <protection/>
    </xf>
    <xf numFmtId="0" fontId="24" fillId="33" borderId="24" xfId="79" applyFont="1" applyFill="1" applyBorder="1" applyAlignment="1">
      <alignment horizontal="center" vertical="center"/>
      <protection/>
    </xf>
    <xf numFmtId="0" fontId="6" fillId="33" borderId="24" xfId="56" applyFill="1" applyBorder="1" applyAlignment="1">
      <alignment horizontal="center"/>
      <protection/>
    </xf>
    <xf numFmtId="0" fontId="4" fillId="33" borderId="25" xfId="79" applyFont="1" applyFill="1" applyBorder="1" applyAlignment="1">
      <alignment vertical="center"/>
      <protection/>
    </xf>
    <xf numFmtId="0" fontId="24" fillId="33" borderId="25" xfId="79" applyFont="1" applyFill="1" applyBorder="1" applyAlignment="1">
      <alignment vertical="center"/>
      <protection/>
    </xf>
    <xf numFmtId="0" fontId="3" fillId="33" borderId="25" xfId="79" applyFont="1" applyFill="1" applyBorder="1" applyAlignment="1">
      <alignment horizontal="center" vertical="center"/>
      <protection/>
    </xf>
    <xf numFmtId="0" fontId="3" fillId="33" borderId="25" xfId="79" applyFont="1" applyFill="1" applyBorder="1" applyAlignment="1">
      <alignment vertical="center"/>
      <protection/>
    </xf>
    <xf numFmtId="0" fontId="3" fillId="33" borderId="25" xfId="79" applyFont="1" applyFill="1" applyBorder="1">
      <alignment/>
      <protection/>
    </xf>
    <xf numFmtId="0" fontId="6" fillId="33" borderId="25" xfId="56" applyFill="1" applyBorder="1" applyAlignment="1">
      <alignment horizontal="center"/>
      <protection/>
    </xf>
    <xf numFmtId="0" fontId="24" fillId="33" borderId="25" xfId="79" applyFont="1" applyFill="1" applyBorder="1" applyAlignment="1">
      <alignment horizontal="center" vertical="center" textRotation="90" wrapText="1"/>
      <protection/>
    </xf>
    <xf numFmtId="49" fontId="5" fillId="33" borderId="25" xfId="79" applyNumberFormat="1" applyFont="1" applyFill="1" applyBorder="1" applyAlignment="1">
      <alignment horizontal="center" vertical="center"/>
      <protection/>
    </xf>
    <xf numFmtId="0" fontId="5" fillId="33" borderId="25" xfId="79" applyFont="1" applyFill="1" applyBorder="1" applyAlignment="1">
      <alignment horizontal="center" vertical="center"/>
      <protection/>
    </xf>
    <xf numFmtId="0" fontId="29" fillId="33" borderId="25" xfId="54" applyFont="1" applyFill="1" applyBorder="1" applyAlignment="1">
      <alignment horizontal="center"/>
      <protection/>
    </xf>
    <xf numFmtId="0" fontId="30" fillId="33" borderId="25" xfId="54" applyFont="1" applyFill="1" applyBorder="1" applyAlignment="1">
      <alignment horizontal="center"/>
      <protection/>
    </xf>
    <xf numFmtId="0" fontId="51" fillId="33" borderId="25" xfId="54" applyFill="1" applyBorder="1" applyAlignment="1">
      <alignment horizontal="left" indent="1"/>
      <protection/>
    </xf>
    <xf numFmtId="14" fontId="51" fillId="33" borderId="25" xfId="54" applyNumberFormat="1" applyFill="1" applyBorder="1" applyAlignment="1">
      <alignment horizontal="right"/>
      <protection/>
    </xf>
    <xf numFmtId="0" fontId="51" fillId="33" borderId="25" xfId="54" applyFill="1" applyBorder="1">
      <alignment/>
      <protection/>
    </xf>
    <xf numFmtId="0" fontId="9" fillId="33" borderId="25" xfId="63" applyFont="1" applyFill="1" applyBorder="1" applyAlignment="1">
      <alignment horizontal="left" vertical="center" indent="1"/>
      <protection/>
    </xf>
    <xf numFmtId="0" fontId="7" fillId="33" borderId="25" xfId="80" applyFont="1" applyFill="1" applyBorder="1" applyAlignment="1">
      <alignment horizontal="left" vertical="center" wrapText="1" indent="1"/>
      <protection/>
    </xf>
    <xf numFmtId="1" fontId="3" fillId="33" borderId="25" xfId="79" applyNumberFormat="1" applyFont="1" applyFill="1" applyBorder="1" applyAlignment="1">
      <alignment horizontal="center" vertical="center"/>
      <protection/>
    </xf>
    <xf numFmtId="2" fontId="3" fillId="33" borderId="25" xfId="79" applyNumberFormat="1" applyFont="1" applyFill="1" applyBorder="1" applyAlignment="1">
      <alignment horizontal="center" vertical="center"/>
      <protection/>
    </xf>
    <xf numFmtId="0" fontId="4" fillId="33" borderId="26" xfId="79" applyFont="1" applyFill="1" applyBorder="1">
      <alignment/>
      <protection/>
    </xf>
    <xf numFmtId="0" fontId="24" fillId="33" borderId="26" xfId="79" applyFont="1" applyFill="1" applyBorder="1">
      <alignment/>
      <protection/>
    </xf>
    <xf numFmtId="0" fontId="2" fillId="33" borderId="26" xfId="79" applyFill="1" applyBorder="1">
      <alignment/>
      <protection/>
    </xf>
    <xf numFmtId="0" fontId="6" fillId="33" borderId="26" xfId="56" applyFill="1" applyBorder="1" applyAlignment="1">
      <alignment horizontal="center"/>
      <protection/>
    </xf>
    <xf numFmtId="0" fontId="4" fillId="33" borderId="0" xfId="79" applyFont="1" applyFill="1" applyBorder="1">
      <alignment/>
      <protection/>
    </xf>
    <xf numFmtId="0" fontId="24" fillId="33" borderId="0" xfId="79" applyFont="1" applyFill="1" applyBorder="1">
      <alignment/>
      <protection/>
    </xf>
    <xf numFmtId="0" fontId="4" fillId="33" borderId="0" xfId="79" applyFont="1" applyFill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/>
    </xf>
    <xf numFmtId="14" fontId="19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horizontal="left" indent="1"/>
      <protection/>
    </xf>
    <xf numFmtId="14" fontId="25" fillId="0" borderId="10" xfId="0" applyNumberFormat="1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2" fontId="19" fillId="0" borderId="11" xfId="0" applyNumberFormat="1" applyFont="1" applyBorder="1" applyAlignment="1">
      <alignment horizontal="center"/>
    </xf>
    <xf numFmtId="2" fontId="18" fillId="0" borderId="11" xfId="0" applyNumberFormat="1" applyFont="1" applyFill="1" applyBorder="1" applyAlignment="1">
      <alignment/>
    </xf>
    <xf numFmtId="2" fontId="18" fillId="0" borderId="29" xfId="0" applyNumberFormat="1" applyFont="1" applyFill="1" applyBorder="1" applyAlignment="1">
      <alignment/>
    </xf>
    <xf numFmtId="0" fontId="0" fillId="0" borderId="33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14" fontId="19" fillId="0" borderId="11" xfId="0" applyNumberFormat="1" applyFont="1" applyBorder="1" applyAlignment="1">
      <alignment horizontal="center"/>
    </xf>
    <xf numFmtId="2" fontId="18" fillId="33" borderId="29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2" fontId="18" fillId="0" borderId="2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22" xfId="0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/>
    </xf>
    <xf numFmtId="14" fontId="19" fillId="0" borderId="11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" fontId="13" fillId="34" borderId="36" xfId="54" applyNumberFormat="1" applyFont="1" applyFill="1" applyBorder="1" applyAlignment="1">
      <alignment horizontal="center" vertical="center" shrinkToFit="1"/>
      <protection/>
    </xf>
    <xf numFmtId="1" fontId="13" fillId="33" borderId="37" xfId="54" applyNumberFormat="1" applyFont="1" applyFill="1" applyBorder="1" applyAlignment="1">
      <alignment horizontal="center" vertical="center" shrinkToFit="1"/>
      <protection/>
    </xf>
    <xf numFmtId="1" fontId="13" fillId="34" borderId="37" xfId="54" applyNumberFormat="1" applyFont="1" applyFill="1" applyBorder="1" applyAlignment="1">
      <alignment horizontal="center" vertical="center" shrinkToFit="1"/>
      <protection/>
    </xf>
    <xf numFmtId="1" fontId="10" fillId="33" borderId="37" xfId="54" applyNumberFormat="1" applyFont="1" applyFill="1" applyBorder="1" applyAlignment="1">
      <alignment horizontal="center" vertical="center" shrinkToFit="1"/>
      <protection/>
    </xf>
    <xf numFmtId="1" fontId="10" fillId="0" borderId="37" xfId="54" applyNumberFormat="1" applyFont="1" applyFill="1" applyBorder="1" applyAlignment="1">
      <alignment horizontal="center" vertical="center" shrinkToFit="1"/>
      <protection/>
    </xf>
    <xf numFmtId="1" fontId="10" fillId="0" borderId="38" xfId="54" applyNumberFormat="1" applyFont="1" applyFill="1" applyBorder="1" applyAlignment="1">
      <alignment horizontal="center" vertical="center" shrinkToFit="1"/>
      <protection/>
    </xf>
    <xf numFmtId="1" fontId="13" fillId="34" borderId="39" xfId="54" applyNumberFormat="1" applyFont="1" applyFill="1" applyBorder="1" applyAlignment="1">
      <alignment horizontal="center" vertical="center" shrinkToFit="1"/>
      <protection/>
    </xf>
    <xf numFmtId="1" fontId="13" fillId="33" borderId="40" xfId="54" applyNumberFormat="1" applyFont="1" applyFill="1" applyBorder="1" applyAlignment="1">
      <alignment horizontal="center" vertical="center" shrinkToFit="1"/>
      <protection/>
    </xf>
    <xf numFmtId="1" fontId="13" fillId="34" borderId="40" xfId="54" applyNumberFormat="1" applyFont="1" applyFill="1" applyBorder="1" applyAlignment="1">
      <alignment horizontal="center" vertical="center" shrinkToFit="1"/>
      <protection/>
    </xf>
    <xf numFmtId="1" fontId="10" fillId="33" borderId="40" xfId="54" applyNumberFormat="1" applyFont="1" applyFill="1" applyBorder="1" applyAlignment="1">
      <alignment horizontal="center" vertical="center" shrinkToFit="1"/>
      <protection/>
    </xf>
    <xf numFmtId="1" fontId="10" fillId="0" borderId="40" xfId="54" applyNumberFormat="1" applyFont="1" applyFill="1" applyBorder="1" applyAlignment="1">
      <alignment horizontal="center" vertical="center" shrinkToFit="1"/>
      <protection/>
    </xf>
    <xf numFmtId="1" fontId="10" fillId="0" borderId="41" xfId="54" applyNumberFormat="1" applyFont="1" applyFill="1" applyBorder="1" applyAlignment="1">
      <alignment horizontal="center" vertical="center" shrinkToFit="1"/>
      <protection/>
    </xf>
    <xf numFmtId="1" fontId="13" fillId="34" borderId="42" xfId="54" applyNumberFormat="1" applyFont="1" applyFill="1" applyBorder="1" applyAlignment="1">
      <alignment horizontal="center" vertical="center" shrinkToFit="1"/>
      <protection/>
    </xf>
    <xf numFmtId="1" fontId="13" fillId="33" borderId="43" xfId="54" applyNumberFormat="1" applyFont="1" applyFill="1" applyBorder="1" applyAlignment="1">
      <alignment horizontal="center" vertical="center" shrinkToFit="1"/>
      <protection/>
    </xf>
    <xf numFmtId="1" fontId="13" fillId="34" borderId="43" xfId="54" applyNumberFormat="1" applyFont="1" applyFill="1" applyBorder="1" applyAlignment="1">
      <alignment horizontal="center" vertical="center" shrinkToFit="1"/>
      <protection/>
    </xf>
    <xf numFmtId="1" fontId="10" fillId="33" borderId="43" xfId="54" applyNumberFormat="1" applyFont="1" applyFill="1" applyBorder="1" applyAlignment="1">
      <alignment horizontal="center" vertical="center" shrinkToFit="1"/>
      <protection/>
    </xf>
    <xf numFmtId="1" fontId="10" fillId="0" borderId="43" xfId="54" applyNumberFormat="1" applyFont="1" applyFill="1" applyBorder="1" applyAlignment="1">
      <alignment horizontal="center" vertical="center" shrinkToFit="1"/>
      <protection/>
    </xf>
    <xf numFmtId="1" fontId="10" fillId="0" borderId="44" xfId="54" applyNumberFormat="1" applyFont="1" applyFill="1" applyBorder="1" applyAlignment="1">
      <alignment horizontal="center" vertical="center" shrinkToFit="1"/>
      <protection/>
    </xf>
    <xf numFmtId="1" fontId="13" fillId="0" borderId="38" xfId="54" applyNumberFormat="1" applyFont="1" applyFill="1" applyBorder="1" applyAlignment="1">
      <alignment horizontal="center" vertical="center" shrinkToFit="1"/>
      <protection/>
    </xf>
    <xf numFmtId="1" fontId="13" fillId="0" borderId="41" xfId="54" applyNumberFormat="1" applyFont="1" applyFill="1" applyBorder="1" applyAlignment="1">
      <alignment horizontal="center" vertical="center" shrinkToFit="1"/>
      <protection/>
    </xf>
    <xf numFmtId="1" fontId="13" fillId="34" borderId="36" xfId="54" applyNumberFormat="1" applyFont="1" applyFill="1" applyBorder="1" applyAlignment="1">
      <alignment vertical="center" shrinkToFit="1"/>
      <protection/>
    </xf>
    <xf numFmtId="1" fontId="13" fillId="34" borderId="37" xfId="54" applyNumberFormat="1" applyFont="1" applyFill="1" applyBorder="1" applyAlignment="1">
      <alignment vertical="center" shrinkToFit="1"/>
      <protection/>
    </xf>
    <xf numFmtId="1" fontId="13" fillId="33" borderId="37" xfId="54" applyNumberFormat="1" applyFont="1" applyFill="1" applyBorder="1" applyAlignment="1">
      <alignment vertical="center" shrinkToFit="1"/>
      <protection/>
    </xf>
    <xf numFmtId="1" fontId="13" fillId="33" borderId="38" xfId="54" applyNumberFormat="1" applyFont="1" applyFill="1" applyBorder="1" applyAlignment="1">
      <alignment vertical="center" shrinkToFit="1"/>
      <protection/>
    </xf>
    <xf numFmtId="1" fontId="13" fillId="34" borderId="39" xfId="54" applyNumberFormat="1" applyFont="1" applyFill="1" applyBorder="1" applyAlignment="1">
      <alignment vertical="center" shrinkToFit="1"/>
      <protection/>
    </xf>
    <xf numFmtId="1" fontId="33" fillId="33" borderId="40" xfId="54" applyNumberFormat="1" applyFont="1" applyFill="1" applyBorder="1" applyAlignment="1">
      <alignment vertical="center" shrinkToFit="1"/>
      <protection/>
    </xf>
    <xf numFmtId="1" fontId="13" fillId="34" borderId="40" xfId="54" applyNumberFormat="1" applyFont="1" applyFill="1" applyBorder="1" applyAlignment="1">
      <alignment vertical="center" shrinkToFit="1"/>
      <protection/>
    </xf>
    <xf numFmtId="1" fontId="13" fillId="33" borderId="40" xfId="54" applyNumberFormat="1" applyFont="1" applyFill="1" applyBorder="1" applyAlignment="1">
      <alignment vertical="center" shrinkToFit="1"/>
      <protection/>
    </xf>
    <xf numFmtId="1" fontId="13" fillId="33" borderId="41" xfId="54" applyNumberFormat="1" applyFont="1" applyFill="1" applyBorder="1" applyAlignment="1">
      <alignment vertical="center" shrinkToFit="1"/>
      <protection/>
    </xf>
    <xf numFmtId="0" fontId="10" fillId="33" borderId="0" xfId="54" applyFont="1" applyFill="1" applyAlignment="1">
      <alignment horizontal="center" vertical="center"/>
      <protection/>
    </xf>
    <xf numFmtId="0" fontId="25" fillId="0" borderId="27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45" xfId="0" applyFont="1" applyBorder="1" applyAlignment="1">
      <alignment/>
    </xf>
    <xf numFmtId="2" fontId="19" fillId="0" borderId="45" xfId="0" applyNumberFormat="1" applyFont="1" applyBorder="1" applyAlignment="1">
      <alignment horizontal="center"/>
    </xf>
    <xf numFmtId="2" fontId="18" fillId="33" borderId="46" xfId="0" applyNumberFormat="1" applyFont="1" applyFill="1" applyBorder="1" applyAlignment="1">
      <alignment horizontal="center"/>
    </xf>
    <xf numFmtId="0" fontId="3" fillId="0" borderId="10" xfId="79" applyFont="1" applyBorder="1" applyAlignment="1">
      <alignment horizontal="center" vertical="center" wrapText="1"/>
      <protection/>
    </xf>
    <xf numFmtId="0" fontId="3" fillId="33" borderId="10" xfId="79" applyFont="1" applyFill="1" applyBorder="1" applyAlignment="1">
      <alignment horizontal="center" vertical="center" wrapText="1"/>
      <protection/>
    </xf>
    <xf numFmtId="0" fontId="3" fillId="0" borderId="10" xfId="79" applyFont="1" applyFill="1" applyBorder="1" applyAlignment="1">
      <alignment horizontal="center" vertical="center"/>
      <protection/>
    </xf>
    <xf numFmtId="1" fontId="3" fillId="0" borderId="10" xfId="79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14" fontId="19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13" fillId="0" borderId="40" xfId="54" applyNumberFormat="1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/>
    </xf>
    <xf numFmtId="0" fontId="19" fillId="0" borderId="45" xfId="0" applyNumberFormat="1" applyFont="1" applyBorder="1" applyAlignment="1">
      <alignment horizontal="center"/>
    </xf>
    <xf numFmtId="14" fontId="19" fillId="0" borderId="45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34" fillId="0" borderId="11" xfId="79" applyFont="1" applyFill="1" applyBorder="1" applyAlignment="1">
      <alignment horizontal="center" vertical="center"/>
      <protection/>
    </xf>
    <xf numFmtId="2" fontId="19" fillId="0" borderId="10" xfId="0" applyNumberFormat="1" applyFont="1" applyBorder="1" applyAlignment="1">
      <alignment horizontal="center"/>
    </xf>
    <xf numFmtId="0" fontId="24" fillId="0" borderId="11" xfId="79" applyFont="1" applyFill="1" applyBorder="1" applyAlignment="1">
      <alignment horizontal="center" vertical="center" textRotation="90" wrapText="1"/>
      <protection/>
    </xf>
    <xf numFmtId="0" fontId="24" fillId="0" borderId="16" xfId="79" applyFont="1" applyFill="1" applyBorder="1" applyAlignment="1">
      <alignment horizontal="center" vertical="center" textRotation="90" wrapText="1"/>
      <protection/>
    </xf>
    <xf numFmtId="0" fontId="5" fillId="33" borderId="25" xfId="79" applyFont="1" applyFill="1" applyBorder="1" applyAlignment="1">
      <alignment horizontal="center" vertical="center"/>
      <protection/>
    </xf>
    <xf numFmtId="0" fontId="4" fillId="33" borderId="25" xfId="79" applyFont="1" applyFill="1" applyBorder="1" applyAlignment="1">
      <alignment horizontal="center" vertical="center"/>
      <protection/>
    </xf>
    <xf numFmtId="0" fontId="5" fillId="33" borderId="25" xfId="79" applyFont="1" applyFill="1" applyBorder="1" applyAlignment="1">
      <alignment horizontal="center" vertical="center" wrapText="1"/>
      <protection/>
    </xf>
    <xf numFmtId="1" fontId="4" fillId="0" borderId="31" xfId="56" applyNumberFormat="1" applyFont="1" applyBorder="1" applyAlignment="1">
      <alignment horizontal="center" vertical="center"/>
      <protection/>
    </xf>
    <xf numFmtId="1" fontId="4" fillId="0" borderId="48" xfId="56" applyNumberFormat="1" applyFont="1" applyBorder="1" applyAlignment="1">
      <alignment horizontal="center" vertical="center"/>
      <protection/>
    </xf>
    <xf numFmtId="0" fontId="24" fillId="0" borderId="11" xfId="79" applyFont="1" applyFill="1" applyBorder="1" applyAlignment="1">
      <alignment horizontal="center" vertical="center" textRotation="90"/>
      <protection/>
    </xf>
    <xf numFmtId="0" fontId="24" fillId="0" borderId="16" xfId="79" applyFont="1" applyFill="1" applyBorder="1" applyAlignment="1">
      <alignment horizontal="center" vertical="center" textRotation="90"/>
      <protection/>
    </xf>
    <xf numFmtId="0" fontId="24" fillId="0" borderId="10" xfId="79" applyFont="1" applyFill="1" applyBorder="1" applyAlignment="1">
      <alignment horizontal="center" vertical="center" textRotation="90" wrapText="1"/>
      <protection/>
    </xf>
    <xf numFmtId="0" fontId="5" fillId="33" borderId="25" xfId="79" applyFont="1" applyFill="1" applyBorder="1" applyAlignment="1">
      <alignment horizontal="center" vertical="center" textRotation="90" wrapText="1"/>
      <protection/>
    </xf>
    <xf numFmtId="0" fontId="2" fillId="0" borderId="22" xfId="79" applyFill="1" applyBorder="1" applyAlignment="1">
      <alignment horizontal="center"/>
      <protection/>
    </xf>
    <xf numFmtId="0" fontId="2" fillId="0" borderId="49" xfId="79" applyFill="1" applyBorder="1" applyAlignment="1">
      <alignment horizontal="center"/>
      <protection/>
    </xf>
    <xf numFmtId="0" fontId="2" fillId="0" borderId="50" xfId="79" applyFill="1" applyBorder="1" applyAlignment="1">
      <alignment horizontal="center"/>
      <protection/>
    </xf>
    <xf numFmtId="0" fontId="4" fillId="0" borderId="11" xfId="79" applyFont="1" applyFill="1" applyBorder="1" applyAlignment="1">
      <alignment horizontal="center" vertical="center" wrapText="1"/>
      <protection/>
    </xf>
    <xf numFmtId="0" fontId="4" fillId="0" borderId="16" xfId="79" applyFont="1" applyFill="1" applyBorder="1" applyAlignment="1">
      <alignment horizontal="center" vertical="center" wrapText="1"/>
      <protection/>
    </xf>
    <xf numFmtId="0" fontId="24" fillId="0" borderId="10" xfId="79" applyFont="1" applyFill="1" applyBorder="1" applyAlignment="1">
      <alignment horizontal="center" vertical="center" textRotation="90"/>
      <protection/>
    </xf>
    <xf numFmtId="1" fontId="4" fillId="0" borderId="0" xfId="56" applyNumberFormat="1" applyFont="1" applyBorder="1" applyAlignment="1">
      <alignment horizontal="center" vertical="center"/>
      <protection/>
    </xf>
    <xf numFmtId="0" fontId="4" fillId="0" borderId="10" xfId="79" applyFont="1" applyFill="1" applyBorder="1" applyAlignment="1">
      <alignment horizontal="center" vertical="center"/>
      <protection/>
    </xf>
    <xf numFmtId="0" fontId="4" fillId="0" borderId="22" xfId="79" applyFont="1" applyFill="1" applyBorder="1" applyAlignment="1">
      <alignment horizontal="center" vertical="center"/>
      <protection/>
    </xf>
    <xf numFmtId="0" fontId="4" fillId="0" borderId="49" xfId="79" applyFont="1" applyFill="1" applyBorder="1" applyAlignment="1">
      <alignment horizontal="center" vertical="center"/>
      <protection/>
    </xf>
    <xf numFmtId="0" fontId="4" fillId="0" borderId="50" xfId="79" applyFont="1" applyFill="1" applyBorder="1" applyAlignment="1">
      <alignment horizontal="center" vertical="center"/>
      <protection/>
    </xf>
    <xf numFmtId="0" fontId="4" fillId="33" borderId="25" xfId="79" applyFont="1" applyFill="1" applyBorder="1" applyAlignment="1">
      <alignment horizontal="center" vertical="center" textRotation="90" wrapText="1"/>
      <protection/>
    </xf>
    <xf numFmtId="0" fontId="23" fillId="0" borderId="11" xfId="79" applyFont="1" applyFill="1" applyBorder="1" applyAlignment="1">
      <alignment horizontal="center" vertical="center" textRotation="90" wrapText="1"/>
      <protection/>
    </xf>
    <xf numFmtId="0" fontId="23" fillId="0" borderId="16" xfId="79" applyFont="1" applyFill="1" applyBorder="1" applyAlignment="1">
      <alignment horizontal="center" vertical="center" textRotation="90" wrapText="1"/>
      <protection/>
    </xf>
    <xf numFmtId="0" fontId="5" fillId="0" borderId="49" xfId="79" applyFont="1" applyFill="1" applyBorder="1" applyAlignment="1">
      <alignment horizontal="center" vertical="center" wrapText="1"/>
      <protection/>
    </xf>
    <xf numFmtId="0" fontId="5" fillId="0" borderId="50" xfId="79" applyFont="1" applyFill="1" applyBorder="1" applyAlignment="1">
      <alignment horizontal="center" vertical="center" wrapText="1"/>
      <protection/>
    </xf>
    <xf numFmtId="0" fontId="23" fillId="0" borderId="10" xfId="79" applyFont="1" applyFill="1" applyBorder="1" applyAlignment="1">
      <alignment horizontal="center" vertical="center" textRotation="90" wrapText="1"/>
      <protection/>
    </xf>
    <xf numFmtId="0" fontId="5" fillId="33" borderId="25" xfId="79" applyFont="1" applyFill="1" applyBorder="1" applyAlignment="1">
      <alignment horizontal="left" vertical="center" wrapText="1"/>
      <protection/>
    </xf>
    <xf numFmtId="0" fontId="0" fillId="0" borderId="17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17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/>
    </xf>
    <xf numFmtId="0" fontId="15" fillId="0" borderId="52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7" fillId="0" borderId="17" xfId="0" applyFont="1" applyBorder="1" applyAlignment="1">
      <alignment horizontal="center" textRotation="90"/>
    </xf>
    <xf numFmtId="0" fontId="17" fillId="0" borderId="16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textRotation="90"/>
    </xf>
    <xf numFmtId="0" fontId="17" fillId="0" borderId="57" xfId="0" applyFont="1" applyBorder="1" applyAlignment="1">
      <alignment horizontal="center" vertical="center" textRotation="90"/>
    </xf>
    <xf numFmtId="0" fontId="0" fillId="0" borderId="34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8" xfId="0" applyFont="1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0" fillId="0" borderId="58" xfId="0" applyBorder="1" applyAlignment="1">
      <alignment horizontal="center"/>
    </xf>
    <xf numFmtId="0" fontId="0" fillId="0" borderId="59" xfId="0" applyFont="1" applyBorder="1" applyAlignment="1">
      <alignment horizontal="center" vertical="center" textRotation="90"/>
    </xf>
    <xf numFmtId="0" fontId="0" fillId="0" borderId="6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10" fillId="0" borderId="61" xfId="54" applyNumberFormat="1" applyFont="1" applyBorder="1" applyAlignment="1">
      <alignment horizontal="center" vertical="center" shrinkToFit="1"/>
      <protection/>
    </xf>
    <xf numFmtId="0" fontId="10" fillId="0" borderId="61" xfId="54" applyFont="1" applyBorder="1" applyAlignment="1">
      <alignment horizontal="center" vertical="center"/>
      <protection/>
    </xf>
    <xf numFmtId="0" fontId="14" fillId="0" borderId="10" xfId="54" applyFont="1" applyBorder="1" applyAlignment="1">
      <alignment horizontal="center" vertical="center" shrinkToFit="1"/>
      <protection/>
    </xf>
    <xf numFmtId="0" fontId="10" fillId="0" borderId="61" xfId="54" applyFont="1" applyBorder="1" applyAlignment="1">
      <alignment horizontal="center" vertical="center" shrinkToFit="1"/>
      <protection/>
    </xf>
    <xf numFmtId="0" fontId="14" fillId="0" borderId="11" xfId="54" applyFont="1" applyBorder="1" applyAlignment="1">
      <alignment horizontal="center" vertical="center" shrinkToFit="1"/>
      <protection/>
    </xf>
    <xf numFmtId="0" fontId="14" fillId="0" borderId="62" xfId="54" applyFont="1" applyBorder="1" applyAlignment="1">
      <alignment horizontal="center" vertical="center" shrinkToFit="1"/>
      <protection/>
    </xf>
    <xf numFmtId="2" fontId="14" fillId="33" borderId="10" xfId="54" applyNumberFormat="1" applyFont="1" applyFill="1" applyBorder="1" applyAlignment="1" applyProtection="1">
      <alignment horizontal="center" vertical="center" wrapText="1"/>
      <protection/>
    </xf>
    <xf numFmtId="2" fontId="14" fillId="33" borderId="63" xfId="54" applyNumberFormat="1" applyFont="1" applyFill="1" applyBorder="1" applyAlignment="1" applyProtection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4" fillId="33" borderId="10" xfId="54" applyFont="1" applyFill="1" applyBorder="1" applyAlignment="1">
      <alignment horizontal="center" vertical="center" shrinkToFit="1"/>
      <protection/>
    </xf>
    <xf numFmtId="2" fontId="14" fillId="0" borderId="16" xfId="54" applyNumberFormat="1" applyFont="1" applyFill="1" applyBorder="1" applyAlignment="1" applyProtection="1">
      <alignment horizontal="center" vertical="center" wrapText="1"/>
      <protection/>
    </xf>
    <xf numFmtId="2" fontId="14" fillId="0" borderId="10" xfId="54" applyNumberFormat="1" applyFont="1" applyFill="1" applyBorder="1" applyAlignment="1" applyProtection="1">
      <alignment horizontal="center" vertical="center" wrapText="1"/>
      <protection/>
    </xf>
    <xf numFmtId="2" fontId="14" fillId="33" borderId="10" xfId="54" applyNumberFormat="1" applyFont="1" applyFill="1" applyBorder="1" applyAlignment="1" applyProtection="1">
      <alignment horizontal="center" vertical="center" shrinkToFit="1"/>
      <protection/>
    </xf>
    <xf numFmtId="2" fontId="14" fillId="33" borderId="62" xfId="54" applyNumberFormat="1" applyFont="1" applyFill="1" applyBorder="1" applyAlignment="1" applyProtection="1">
      <alignment horizontal="center" vertical="center" wrapText="1"/>
      <protection/>
    </xf>
    <xf numFmtId="0" fontId="14" fillId="33" borderId="63" xfId="54" applyFont="1" applyFill="1" applyBorder="1" applyAlignment="1">
      <alignment horizontal="center" vertical="center" shrinkToFit="1"/>
      <protection/>
    </xf>
    <xf numFmtId="0" fontId="14" fillId="33" borderId="11" xfId="54" applyFont="1" applyFill="1" applyBorder="1" applyAlignment="1">
      <alignment horizontal="center" vertical="center" wrapText="1"/>
      <protection/>
    </xf>
    <xf numFmtId="0" fontId="14" fillId="33" borderId="62" xfId="54" applyFont="1" applyFill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64" xfId="54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textRotation="90" shrinkToFit="1"/>
      <protection/>
    </xf>
    <xf numFmtId="0" fontId="10" fillId="0" borderId="65" xfId="54" applyFont="1" applyBorder="1" applyAlignment="1">
      <alignment horizontal="center" vertical="center" textRotation="90" shrinkToFit="1"/>
      <protection/>
    </xf>
    <xf numFmtId="0" fontId="12" fillId="0" borderId="66" xfId="54" applyFont="1" applyBorder="1" applyAlignment="1">
      <alignment horizontal="center" vertical="center" textRotation="90"/>
      <protection/>
    </xf>
    <xf numFmtId="0" fontId="10" fillId="0" borderId="0" xfId="54" applyFont="1" applyAlignment="1">
      <alignment horizontal="center" vertical="center" textRotation="90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2 3" xfId="57"/>
    <cellStyle name="Обычный 2 3 2" xfId="58"/>
    <cellStyle name="Обычный 2 4" xfId="59"/>
    <cellStyle name="Обычный 2 5" xfId="60"/>
    <cellStyle name="Обычный 2 6" xfId="61"/>
    <cellStyle name="Обычный 2_BLR ОДМ" xfId="62"/>
    <cellStyle name="Обычный 3" xfId="63"/>
    <cellStyle name="Обычный 3 2" xfId="64"/>
    <cellStyle name="Обычный 3 3" xfId="65"/>
    <cellStyle name="Обычный 3_BLR ОДМ" xfId="66"/>
    <cellStyle name="Обычный 4" xfId="67"/>
    <cellStyle name="Обычный 4 2" xfId="68"/>
    <cellStyle name="Обычный 4 3" xfId="69"/>
    <cellStyle name="Обычный 4 3 2" xfId="70"/>
    <cellStyle name="Обычный 5" xfId="71"/>
    <cellStyle name="Обычный 6" xfId="72"/>
    <cellStyle name="Обычный 6 2" xfId="73"/>
    <cellStyle name="Обычный 6 2 2" xfId="74"/>
    <cellStyle name="Обычный 7" xfId="75"/>
    <cellStyle name="Обычный 7 2" xfId="76"/>
    <cellStyle name="Обычный 8" xfId="77"/>
    <cellStyle name="Обычный 9" xfId="78"/>
    <cellStyle name="Обычный_The Belarus Championships 2008 2" xfId="79"/>
    <cellStyle name="Обычный_итог РЦФВС № 2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" xfId="89"/>
    <cellStyle name="Финансовый 3" xfId="90"/>
    <cellStyle name="Финансовый 3 2" xfId="91"/>
    <cellStyle name="Финансовый 4" xfId="92"/>
    <cellStyle name="Финансовый 5" xfId="93"/>
    <cellStyle name="Финансовый 6" xfId="94"/>
    <cellStyle name="Финансовый 7" xfId="95"/>
    <cellStyle name="Финансовый 7 2" xfId="96"/>
    <cellStyle name="Финансовый 8" xfId="97"/>
    <cellStyle name="Хороший" xfId="98"/>
  </cellStyles>
  <dxfs count="4">
    <dxf>
      <font>
        <color theme="0" tint="-0.149959996342659"/>
      </font>
    </dxf>
    <dxf>
      <font>
        <color theme="0"/>
      </font>
    </dxf>
    <dxf>
      <font>
        <color theme="0"/>
      </font>
      <border/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Content.IE5\MK2MLJJC\&#1054;&#1073;&#1083;&#1072;&#1089;&#1090;&#1100;\&#1054;&#1073;&#1083;&#1072;&#1089;&#1090;&#1100;%20&#1046;&#1091;&#1082;&#1086;&#1074;&#1077;&#1094;\&#1053;&#1072;&#1096;&#1080;%20&#1076;&#1086;&#1082;&#1091;&#1084;&#1077;&#1085;&#1090;&#1099;\&#1087;&#1088;&#1086;&#1090;&#1086;&#1082;&#1086;&#1083;&#1099;%20&#1089;&#1086;&#1088;&#1077;&#1074;&#1085;&#1086;&#1074;&#1072;&#1085;&#1080;&#1081;\2010\&#1051;_&#104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Content.IE5\MK2MLJJC\&#1046;&#1091;&#1082;&#1086;&#1074;&#1077;&#1094;%20&#1086;&#1073;&#1083;&#1072;&#1089;&#1090;&#1100;\&#1057;&#1086;&#1088;&#1077;&#1074;&#1085;&#1086;&#1074;&#1072;&#1085;&#1080;&#1103;\&#1054;&#1073;&#1083;&#1072;&#1089;&#1090;&#1100;\&#1057;&#1086;&#1088;&#1077;&#1074;&#1085;&#1086;&#1074;&#1072;&#1085;&#1080;&#1103;\&#1050;&#1091;&#1073;&#1086;&#1082;&#1056;&#1041;\Documents%20and%20Settings\ADMIN\&#1056;&#1072;&#1073;&#1086;&#1095;&#1080;&#1081;%20&#1089;&#1090;&#1086;&#1083;\&#1051;_&#1040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Content.IE5\MK2MLJJC\&#1046;&#1091;&#1082;&#1086;&#1074;&#1077;&#1094;%20&#1086;&#1073;&#1083;&#1072;&#1089;&#1090;&#1100;\&#1057;&#1086;&#1088;&#1077;&#1074;&#1085;&#1086;&#1074;&#1072;&#1085;&#1080;&#1103;\&#1054;&#1073;&#1083;&#1072;&#1089;&#1090;&#1100;\&#1057;&#1086;&#1088;&#1077;&#1074;&#1085;&#1086;&#1074;&#1072;&#1085;&#1080;&#1103;\&#1050;&#1091;&#1073;&#1086;&#1082;&#1056;&#1041;\&#1051;_&#1072;&#1056;&#1077;&#1089;&#1087;&#1052;&#1072;&#1081;09\&#1056;&#1077;&#1089;&#1087;&#1052;&#1072;&#1081;09&#1052;&#1091;&#1078;&#1056;&#1072;&#1073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Content.IE5\MK2MLJJC\&#1046;&#1091;&#1082;&#1086;&#1074;&#1077;&#1094;%20&#1086;&#1073;&#1083;&#1072;&#1089;&#1090;&#1100;\&#1057;&#1086;&#1088;&#1077;&#1074;&#1085;&#1086;&#1074;&#1072;&#1085;&#1080;&#1103;\&#1054;&#1073;&#1083;&#1072;&#1089;&#1090;&#1100;\&#1057;&#1086;&#1088;&#1077;&#1074;&#1085;&#1086;&#1074;&#1072;&#1085;&#1080;&#1103;\&#1050;&#1091;&#1073;&#1086;&#1082;&#1056;&#1041;\&#1051;_&#1072;&#1056;&#1077;&#1089;&#1087;&#1052;&#1072;&#1081;09\&#1056;&#1077;&#1089;&#1087;&#1052;&#1072;&#1081;09&#1046;&#1077;&#1085;&#1056;&#1072;&#1073;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Content.IE5\MK2MLJJC\&#1046;&#1091;&#1082;&#1086;&#1074;&#1077;&#1094;%20&#1086;&#1073;&#1083;&#1072;&#1089;&#1090;&#1100;\&#1057;&#1086;&#1088;&#1077;&#1074;&#1085;&#1086;&#1074;&#1072;&#1085;&#1080;&#1103;\&#1054;&#1073;&#1083;&#1072;&#1089;&#1090;&#1100;\&#1057;&#1086;&#1088;&#1077;&#1074;&#1085;&#1086;&#1074;&#1072;&#1085;&#1080;&#1103;\&#1050;&#1091;&#1073;&#1086;&#1082;&#1056;&#1041;\L_A\&#1063;&#1052;%20&#1056;&#1041;_&#1078;&#1077;&#108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Content.IE5\MK2MLJJC\&#1046;&#1091;&#1082;&#1086;&#1074;&#1077;&#1094;%20&#1086;&#1073;&#1083;&#1072;&#1089;&#1090;&#1100;\4_&#1073;&#1086;&#1088;&#1100;&#1077;_&#1086;&#1073;&#1083;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Content.IE5\MK2MLJJC\&#1046;&#1091;&#1082;&#1086;&#1074;&#1077;&#1094;%20&#1086;&#1073;&#1083;&#1072;&#1089;&#1090;&#1100;\&#1057;&#1086;&#1088;&#1077;&#1074;&#1085;&#1086;&#1074;&#1072;&#1085;&#1080;&#1103;\&#1054;&#1073;&#1083;&#1072;&#1089;&#1090;&#1100;\&#1057;&#1086;&#1088;&#1077;&#1074;&#1085;&#1086;&#1074;&#1072;&#1085;&#1080;&#1103;\&#1050;&#1091;&#1073;&#1086;&#1082;&#1056;&#1041;\Documents%20and%20Settings\ADMIN\&#1056;&#1072;&#1073;&#1086;&#1095;&#1080;&#1081;%20&#1089;&#1090;&#1086;&#1083;\&#1053;&#1072;&#1096;&#1080;%20&#1076;&#1086;&#1082;&#1091;&#1084;&#1077;&#1085;&#1090;&#1099;\&#1079;&#1072;&#1103;&#1074;&#1082;&#1080;\&#1051;_&#1040;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Content.IE5\MK2MLJJC\&#1046;&#1091;&#1082;&#1086;&#1074;&#1077;&#1094;%20&#1086;&#1073;&#1083;&#1072;&#1089;&#1090;&#1100;\&#1057;&#1086;&#1088;&#1077;&#1074;&#1085;&#1086;&#1074;&#1072;&#1085;&#1080;&#1103;\&#1054;&#1073;&#1083;&#1072;&#1089;&#1090;&#1100;\&#1057;&#1086;&#1088;&#1077;&#1074;&#1085;&#1086;&#1074;&#1072;&#1085;&#1080;&#1103;\&#1050;&#1091;&#1073;&#1086;&#1082;&#1056;&#1041;\&#1059;&#1085;&#1080;&#1074;&#1077;&#1088;&#1089;&#1080;&#1072;&#1076;&#1072;%202010%20&#1079;&#1080;&#108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7">
        <row r="4"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КМС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</v>
          </cell>
          <cell r="AO4">
            <v>0</v>
          </cell>
          <cell r="AP4" t="str">
            <v>МСМК</v>
          </cell>
          <cell r="AQ4">
            <v>0</v>
          </cell>
          <cell r="AR4" t="str">
            <v>МСМК</v>
          </cell>
          <cell r="AS4">
            <v>0</v>
          </cell>
          <cell r="AT4" t="str">
            <v>МСМК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  <cell r="BO4">
            <v>0</v>
          </cell>
          <cell r="BP4" t="str">
            <v>б/р</v>
          </cell>
          <cell r="BQ4">
            <v>0</v>
          </cell>
          <cell r="BR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</v>
          </cell>
          <cell r="N5" t="str">
            <v>МС</v>
          </cell>
          <cell r="O5">
            <v>0.001597337962962963</v>
          </cell>
          <cell r="P5" t="str">
            <v>МС</v>
          </cell>
          <cell r="Q5">
            <v>0.002529050925925926</v>
          </cell>
          <cell r="R5" t="str">
            <v>МС</v>
          </cell>
          <cell r="S5">
            <v>0.0054630787037037035</v>
          </cell>
          <cell r="T5" t="str">
            <v>МС</v>
          </cell>
          <cell r="U5">
            <v>0.009375115740740741</v>
          </cell>
          <cell r="V5" t="str">
            <v>МС</v>
          </cell>
          <cell r="W5">
            <v>0.019676041666666668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0.005879745370370371</v>
          </cell>
          <cell r="AD5" t="str">
            <v>МС</v>
          </cell>
          <cell r="AE5">
            <v>0.002893634259259259</v>
          </cell>
          <cell r="AF5" t="str">
            <v>II</v>
          </cell>
          <cell r="AG5">
            <v>0.005902893518518519</v>
          </cell>
          <cell r="AH5" t="str">
            <v>II</v>
          </cell>
          <cell r="AI5">
            <v>0.008854282407407408</v>
          </cell>
          <cell r="AJ5" t="str">
            <v>I </v>
          </cell>
          <cell r="AK5">
            <v>0.014120486111111113</v>
          </cell>
          <cell r="AL5" t="str">
            <v>КМС</v>
          </cell>
          <cell r="AM5">
            <v>0.028819560185185184</v>
          </cell>
          <cell r="AN5" t="str">
            <v>КМС</v>
          </cell>
          <cell r="AO5">
            <v>0.057291782407407406</v>
          </cell>
          <cell r="AP5" t="str">
            <v>МС</v>
          </cell>
          <cell r="AQ5">
            <v>0.10763900462962962</v>
          </cell>
          <cell r="AR5" t="str">
            <v>МС</v>
          </cell>
          <cell r="AS5">
            <v>0.16111122685185184</v>
          </cell>
          <cell r="AT5" t="str">
            <v>МС</v>
          </cell>
          <cell r="AU5">
            <v>0</v>
          </cell>
          <cell r="AV5" t="str">
            <v>I </v>
          </cell>
          <cell r="AW5">
            <v>0</v>
          </cell>
          <cell r="AX5" t="str">
            <v>КМС</v>
          </cell>
          <cell r="AY5">
            <v>0</v>
          </cell>
          <cell r="AZ5" t="str">
            <v>КМС</v>
          </cell>
          <cell r="BA5">
            <v>0</v>
          </cell>
          <cell r="BB5" t="str">
            <v>КМС</v>
          </cell>
          <cell r="BC5">
            <v>39</v>
          </cell>
          <cell r="BD5" t="str">
            <v>III юн.</v>
          </cell>
          <cell r="BE5">
            <v>37</v>
          </cell>
          <cell r="BF5" t="str">
            <v>II юн.</v>
          </cell>
          <cell r="BG5">
            <v>26</v>
          </cell>
          <cell r="BH5" t="str">
            <v>II юн.</v>
          </cell>
          <cell r="BI5">
            <v>9.5</v>
          </cell>
          <cell r="BJ5" t="str">
            <v>II юн.</v>
          </cell>
          <cell r="BK5">
            <v>2</v>
          </cell>
          <cell r="BL5" t="str">
            <v>III юн.</v>
          </cell>
          <cell r="BM5">
            <v>1.2</v>
          </cell>
          <cell r="BN5" t="str">
            <v>III юн.</v>
          </cell>
          <cell r="BO5">
            <v>3.6</v>
          </cell>
          <cell r="BP5" t="str">
            <v>III юн.</v>
          </cell>
          <cell r="BQ5">
            <v>9</v>
          </cell>
          <cell r="BR5" t="str">
            <v>III юн.</v>
          </cell>
        </row>
        <row r="6">
          <cell r="A6">
            <v>6.61</v>
          </cell>
          <cell r="B6" t="str">
            <v>КМС</v>
          </cell>
          <cell r="C6">
            <v>10.51</v>
          </cell>
          <cell r="D6" t="str">
            <v>КМС</v>
          </cell>
          <cell r="E6">
            <v>21.11</v>
          </cell>
          <cell r="F6" t="str">
            <v>КМС</v>
          </cell>
          <cell r="G6">
            <v>0.0003994212962962962</v>
          </cell>
          <cell r="H6" t="str">
            <v>I </v>
          </cell>
          <cell r="I6">
            <v>0.0005498842592592592</v>
          </cell>
          <cell r="J6" t="str">
            <v>КМС</v>
          </cell>
          <cell r="K6">
            <v>0.0009491898148148149</v>
          </cell>
          <cell r="L6" t="str">
            <v>I </v>
          </cell>
          <cell r="M6">
            <v>0.0012674768518518519</v>
          </cell>
          <cell r="N6" t="str">
            <v>КМС</v>
          </cell>
          <cell r="O6">
            <v>0.0016320601851851852</v>
          </cell>
          <cell r="P6" t="str">
            <v>КМС</v>
          </cell>
          <cell r="Q6">
            <v>0.0026158564814814816</v>
          </cell>
          <cell r="R6" t="str">
            <v>КМС</v>
          </cell>
          <cell r="S6">
            <v>0.005613541666666667</v>
          </cell>
          <cell r="T6" t="str">
            <v>КМС</v>
          </cell>
          <cell r="U6">
            <v>0.009722337962962962</v>
          </cell>
          <cell r="V6" t="str">
            <v>КМС</v>
          </cell>
          <cell r="W6">
            <v>0.02042835648148148</v>
          </cell>
          <cell r="X6" t="str">
            <v>КМС</v>
          </cell>
          <cell r="Y6">
            <v>0.0031945601851851853</v>
          </cell>
          <cell r="Z6" t="str">
            <v>II</v>
          </cell>
          <cell r="AA6">
            <v>0.004166782407407408</v>
          </cell>
          <cell r="AB6" t="str">
            <v>I </v>
          </cell>
          <cell r="AC6">
            <v>0.006134375000000001</v>
          </cell>
          <cell r="AD6" t="str">
            <v>КМС</v>
          </cell>
          <cell r="AE6">
            <v>0.00306724537037037</v>
          </cell>
          <cell r="AF6" t="str">
            <v>III</v>
          </cell>
          <cell r="AG6">
            <v>0.006481597222222223</v>
          </cell>
          <cell r="AH6" t="str">
            <v>III</v>
          </cell>
          <cell r="AI6">
            <v>0.00949085648148148</v>
          </cell>
          <cell r="AJ6" t="str">
            <v>II</v>
          </cell>
          <cell r="AK6">
            <v>0.015046412037037037</v>
          </cell>
          <cell r="AL6" t="str">
            <v>I </v>
          </cell>
          <cell r="AM6">
            <v>0.03125011574074074</v>
          </cell>
          <cell r="AN6" t="str">
            <v>I </v>
          </cell>
          <cell r="AO6">
            <v>0.06180567129629629</v>
          </cell>
          <cell r="AP6" t="str">
            <v>КМС</v>
          </cell>
          <cell r="AQ6">
            <v>0.11250011574074074</v>
          </cell>
          <cell r="AR6" t="str">
            <v>КМС</v>
          </cell>
          <cell r="AS6">
            <v>0.18055567129629632</v>
          </cell>
          <cell r="AT6" t="str">
            <v>КМС</v>
          </cell>
          <cell r="AU6">
            <v>8.21</v>
          </cell>
          <cell r="AV6" t="str">
            <v>II</v>
          </cell>
          <cell r="AW6">
            <v>14.21</v>
          </cell>
          <cell r="AX6" t="str">
            <v>I </v>
          </cell>
          <cell r="AY6">
            <v>0.0004619212962962962</v>
          </cell>
          <cell r="AZ6" t="str">
            <v>I </v>
          </cell>
          <cell r="BA6">
            <v>0.0006251157407407408</v>
          </cell>
          <cell r="BB6" t="str">
            <v>I </v>
          </cell>
          <cell r="BC6">
            <v>43</v>
          </cell>
          <cell r="BD6" t="str">
            <v>II юн.</v>
          </cell>
          <cell r="BE6">
            <v>43</v>
          </cell>
          <cell r="BF6" t="str">
            <v>I юн.</v>
          </cell>
          <cell r="BG6">
            <v>30</v>
          </cell>
          <cell r="BH6" t="str">
            <v>I юн.</v>
          </cell>
          <cell r="BI6">
            <v>11</v>
          </cell>
          <cell r="BJ6" t="str">
            <v>I юн.</v>
          </cell>
          <cell r="BK6">
            <v>2.4</v>
          </cell>
          <cell r="BL6" t="str">
            <v>II юн.</v>
          </cell>
          <cell r="BM6">
            <v>1.3</v>
          </cell>
          <cell r="BN6" t="str">
            <v>II юн.</v>
          </cell>
          <cell r="BO6">
            <v>4.2</v>
          </cell>
          <cell r="BP6" t="str">
            <v>II юн.</v>
          </cell>
          <cell r="BQ6">
            <v>10</v>
          </cell>
          <cell r="BR6" t="str">
            <v>II юн.</v>
          </cell>
        </row>
        <row r="7">
          <cell r="A7">
            <v>6.81</v>
          </cell>
          <cell r="B7" t="str">
            <v>I </v>
          </cell>
          <cell r="C7">
            <v>10.71</v>
          </cell>
          <cell r="D7" t="str">
            <v>I </v>
          </cell>
          <cell r="E7">
            <v>22.01</v>
          </cell>
          <cell r="F7" t="str">
            <v>I </v>
          </cell>
          <cell r="G7">
            <v>0.00042835648148148144</v>
          </cell>
          <cell r="H7" t="str">
            <v>II</v>
          </cell>
          <cell r="I7">
            <v>0.0005730324074074074</v>
          </cell>
          <cell r="J7" t="str">
            <v>I </v>
          </cell>
          <cell r="K7">
            <v>0.0010070601851851853</v>
          </cell>
          <cell r="L7" t="str">
            <v>II</v>
          </cell>
          <cell r="M7">
            <v>0.0013311342592592593</v>
          </cell>
          <cell r="N7" t="str">
            <v>I </v>
          </cell>
          <cell r="O7">
            <v>0.0017130787037037036</v>
          </cell>
          <cell r="P7" t="str">
            <v>I </v>
          </cell>
          <cell r="Q7">
            <v>0.002743171296296296</v>
          </cell>
          <cell r="R7" t="str">
            <v>I </v>
          </cell>
          <cell r="S7">
            <v>0.005902893518518519</v>
          </cell>
          <cell r="T7" t="str">
            <v>I </v>
          </cell>
          <cell r="U7">
            <v>0.010185300925925926</v>
          </cell>
          <cell r="V7" t="str">
            <v>I </v>
          </cell>
          <cell r="W7">
            <v>0.021238541666666666</v>
          </cell>
          <cell r="X7" t="str">
            <v>I </v>
          </cell>
          <cell r="Y7">
            <v>0.003368171296296296</v>
          </cell>
          <cell r="Z7" t="str">
            <v>III</v>
          </cell>
          <cell r="AA7">
            <v>0.004398263888888889</v>
          </cell>
          <cell r="AB7" t="str">
            <v>II</v>
          </cell>
          <cell r="AC7">
            <v>0.006539467592592592</v>
          </cell>
          <cell r="AD7" t="str">
            <v>I </v>
          </cell>
          <cell r="AE7">
            <v>0.0032408564814814813</v>
          </cell>
          <cell r="AF7" t="str">
            <v>I юн.</v>
          </cell>
          <cell r="AG7">
            <v>0.0069445601851851856</v>
          </cell>
          <cell r="AH7" t="str">
            <v>I юн.</v>
          </cell>
          <cell r="AI7">
            <v>0.010301041666666667</v>
          </cell>
          <cell r="AJ7" t="str">
            <v>III</v>
          </cell>
          <cell r="AK7">
            <v>0.015856597222222223</v>
          </cell>
          <cell r="AL7" t="str">
            <v>II</v>
          </cell>
          <cell r="AM7">
            <v>0.033333449074074074</v>
          </cell>
          <cell r="AN7" t="str">
            <v>II</v>
          </cell>
          <cell r="AO7">
            <v>0.06597233796296297</v>
          </cell>
          <cell r="AP7" t="str">
            <v>I </v>
          </cell>
          <cell r="AQ7">
            <v>0.11875011574074074</v>
          </cell>
          <cell r="AR7" t="str">
            <v>I </v>
          </cell>
          <cell r="AS7">
            <v>0.1979167824074074</v>
          </cell>
          <cell r="AT7" t="str">
            <v>I </v>
          </cell>
          <cell r="AU7">
            <v>8.81</v>
          </cell>
          <cell r="AV7" t="str">
            <v>III</v>
          </cell>
          <cell r="AW7">
            <v>15.21</v>
          </cell>
          <cell r="AX7" t="str">
            <v>II</v>
          </cell>
          <cell r="AY7">
            <v>0.00046886574074074067</v>
          </cell>
          <cell r="AZ7" t="str">
            <v>II</v>
          </cell>
          <cell r="BA7">
            <v>0.000665625</v>
          </cell>
          <cell r="BB7" t="str">
            <v>II</v>
          </cell>
          <cell r="BC7">
            <v>47</v>
          </cell>
          <cell r="BD7" t="str">
            <v>I юн.</v>
          </cell>
          <cell r="BE7">
            <v>50</v>
          </cell>
          <cell r="BF7" t="str">
            <v>III</v>
          </cell>
          <cell r="BG7">
            <v>37</v>
          </cell>
          <cell r="BH7" t="str">
            <v>III</v>
          </cell>
          <cell r="BI7">
            <v>12.3</v>
          </cell>
          <cell r="BJ7" t="str">
            <v>III</v>
          </cell>
          <cell r="BK7">
            <v>2.8</v>
          </cell>
          <cell r="BL7" t="str">
            <v>I юн.</v>
          </cell>
          <cell r="BM7">
            <v>1.4</v>
          </cell>
          <cell r="BN7" t="str">
            <v>I юн.</v>
          </cell>
          <cell r="BO7">
            <v>5</v>
          </cell>
          <cell r="BP7" t="str">
            <v>I юн.</v>
          </cell>
          <cell r="BQ7">
            <v>11</v>
          </cell>
          <cell r="BR7" t="str">
            <v>I юн.</v>
          </cell>
        </row>
        <row r="8">
          <cell r="A8">
            <v>7.11</v>
          </cell>
          <cell r="B8" t="str">
            <v>II</v>
          </cell>
          <cell r="C8">
            <v>11.21</v>
          </cell>
          <cell r="D8" t="str">
            <v>II</v>
          </cell>
          <cell r="E8">
            <v>23.01</v>
          </cell>
          <cell r="F8" t="str">
            <v>II</v>
          </cell>
          <cell r="G8">
            <v>0.00046307870370370367</v>
          </cell>
          <cell r="H8" t="str">
            <v>III</v>
          </cell>
          <cell r="I8">
            <v>0.0006019675925925926</v>
          </cell>
          <cell r="J8" t="str">
            <v>II</v>
          </cell>
          <cell r="K8">
            <v>0.0010765046296296297</v>
          </cell>
          <cell r="L8" t="str">
            <v>III</v>
          </cell>
          <cell r="M8">
            <v>0.001400578703703704</v>
          </cell>
          <cell r="N8" t="str">
            <v>II</v>
          </cell>
          <cell r="O8">
            <v>0.0018056712962962963</v>
          </cell>
          <cell r="P8" t="str">
            <v>II</v>
          </cell>
          <cell r="Q8">
            <v>0.002893634259259259</v>
          </cell>
          <cell r="R8" t="str">
            <v>II</v>
          </cell>
          <cell r="S8">
            <v>0.006250115740740741</v>
          </cell>
          <cell r="T8" t="str">
            <v>II</v>
          </cell>
          <cell r="U8">
            <v>0.010764004629629629</v>
          </cell>
          <cell r="V8" t="str">
            <v>II</v>
          </cell>
          <cell r="W8">
            <v>0.022569560185185186</v>
          </cell>
          <cell r="X8" t="str">
            <v>II</v>
          </cell>
          <cell r="Y8">
            <v>0.003703819444444444</v>
          </cell>
          <cell r="Z8" t="str">
            <v>I юн.</v>
          </cell>
          <cell r="AA8">
            <v>0.004745486111111111</v>
          </cell>
          <cell r="AB8" t="str">
            <v>III</v>
          </cell>
          <cell r="AC8">
            <v>0.006886689814814814</v>
          </cell>
          <cell r="AD8" t="str">
            <v>II</v>
          </cell>
          <cell r="AE8">
            <v>0.003588078703703703</v>
          </cell>
          <cell r="AF8" t="str">
            <v>II юн.</v>
          </cell>
          <cell r="AG8">
            <v>0.007523263888888889</v>
          </cell>
          <cell r="AH8" t="str">
            <v>II юн.</v>
          </cell>
          <cell r="AI8">
            <v>0.01111122685185185</v>
          </cell>
          <cell r="AJ8" t="str">
            <v>I юн.</v>
          </cell>
          <cell r="AK8">
            <v>0.01712974537037037</v>
          </cell>
          <cell r="AL8" t="str">
            <v>III</v>
          </cell>
          <cell r="AM8">
            <v>0.03611122685185185</v>
          </cell>
          <cell r="AN8" t="str">
            <v>III</v>
          </cell>
          <cell r="AO8">
            <v>0.07013900462962963</v>
          </cell>
          <cell r="AP8" t="str">
            <v>II</v>
          </cell>
          <cell r="AQ8">
            <v>0.12847233796296295</v>
          </cell>
          <cell r="AR8" t="str">
            <v>II</v>
          </cell>
          <cell r="AS8">
            <v>0.21875011574074074</v>
          </cell>
          <cell r="AT8" t="str">
            <v>II</v>
          </cell>
          <cell r="AU8">
            <v>9.41</v>
          </cell>
          <cell r="AV8" t="str">
            <v>I юн.</v>
          </cell>
          <cell r="AW8">
            <v>16.41</v>
          </cell>
          <cell r="AX8" t="str">
            <v>III</v>
          </cell>
          <cell r="AY8">
            <v>0.000497800925925926</v>
          </cell>
          <cell r="AZ8" t="str">
            <v>III</v>
          </cell>
          <cell r="BA8">
            <v>0.0007234953703703704</v>
          </cell>
          <cell r="BB8" t="str">
            <v>III</v>
          </cell>
          <cell r="BC8">
            <v>50</v>
          </cell>
          <cell r="BD8" t="str">
            <v>III</v>
          </cell>
          <cell r="BE8">
            <v>57</v>
          </cell>
          <cell r="BF8" t="str">
            <v>II</v>
          </cell>
          <cell r="BG8">
            <v>45</v>
          </cell>
          <cell r="BH8" t="str">
            <v>II</v>
          </cell>
          <cell r="BI8">
            <v>14.4</v>
          </cell>
          <cell r="BJ8" t="str">
            <v>II</v>
          </cell>
          <cell r="BK8">
            <v>3</v>
          </cell>
          <cell r="BL8" t="str">
            <v>III</v>
          </cell>
          <cell r="BM8">
            <v>1.55</v>
          </cell>
          <cell r="BN8" t="str">
            <v>III</v>
          </cell>
          <cell r="BO8">
            <v>5.6</v>
          </cell>
          <cell r="BP8" t="str">
            <v>III</v>
          </cell>
          <cell r="BQ8">
            <v>12</v>
          </cell>
          <cell r="BR8" t="str">
            <v>III</v>
          </cell>
        </row>
        <row r="9">
          <cell r="A9">
            <v>7.41</v>
          </cell>
          <cell r="B9" t="str">
            <v>III</v>
          </cell>
          <cell r="C9">
            <v>11.81</v>
          </cell>
          <cell r="D9" t="str">
            <v>III</v>
          </cell>
          <cell r="E9">
            <v>24.21</v>
          </cell>
          <cell r="F9" t="str">
            <v>III</v>
          </cell>
          <cell r="G9">
            <v>0.000497800925925926</v>
          </cell>
          <cell r="H9" t="str">
            <v>I юн.</v>
          </cell>
          <cell r="I9">
            <v>0.0006482638888888889</v>
          </cell>
          <cell r="J9" t="str">
            <v>III</v>
          </cell>
          <cell r="K9">
            <v>0.0011575231481481482</v>
          </cell>
          <cell r="L9" t="str">
            <v>I юн.</v>
          </cell>
          <cell r="M9">
            <v>0.0015047453703703705</v>
          </cell>
          <cell r="N9" t="str">
            <v>III</v>
          </cell>
          <cell r="O9">
            <v>0.0019445601851851852</v>
          </cell>
          <cell r="P9" t="str">
            <v>III</v>
          </cell>
          <cell r="Q9">
            <v>0.00306724537037037</v>
          </cell>
          <cell r="R9" t="str">
            <v>III</v>
          </cell>
          <cell r="S9">
            <v>0.006713078703703704</v>
          </cell>
          <cell r="T9" t="str">
            <v>III</v>
          </cell>
          <cell r="U9">
            <v>0.011516319444444445</v>
          </cell>
          <cell r="V9" t="str">
            <v>III</v>
          </cell>
          <cell r="W9">
            <v>0.02407418981481482</v>
          </cell>
          <cell r="X9" t="str">
            <v>III</v>
          </cell>
          <cell r="Y9">
            <v>0.0038890046296296294</v>
          </cell>
          <cell r="Z9" t="str">
            <v>II юн.</v>
          </cell>
          <cell r="AA9">
            <v>0.005208449074074074</v>
          </cell>
          <cell r="AB9" t="str">
            <v>I юн.</v>
          </cell>
          <cell r="AC9">
            <v>0.007407523148148148</v>
          </cell>
          <cell r="AD9" t="str">
            <v>III</v>
          </cell>
          <cell r="AE9">
            <v>0.003935300925925925</v>
          </cell>
          <cell r="AF9" t="str">
            <v>III юн.</v>
          </cell>
          <cell r="AG9">
            <v>0.008217708333333334</v>
          </cell>
          <cell r="AH9" t="str">
            <v>III юн.</v>
          </cell>
          <cell r="AI9">
            <v>0.011805671296296295</v>
          </cell>
          <cell r="AJ9" t="str">
            <v>II юн.</v>
          </cell>
          <cell r="AK9">
            <v>0.019097337962962962</v>
          </cell>
          <cell r="AL9" t="str">
            <v>I юн.</v>
          </cell>
          <cell r="AM9">
            <v>0.04027789351851852</v>
          </cell>
          <cell r="AN9" t="str">
            <v>I юн.</v>
          </cell>
          <cell r="AO9">
            <v>0.07638900462962962</v>
          </cell>
          <cell r="AP9" t="str">
            <v>III</v>
          </cell>
          <cell r="AQ9">
            <v>0.12849537037037037</v>
          </cell>
          <cell r="AR9" t="str">
            <v>II</v>
          </cell>
          <cell r="AS9">
            <v>0.260416782407407</v>
          </cell>
          <cell r="AT9" t="str">
            <v>II</v>
          </cell>
          <cell r="AU9">
            <v>10.01</v>
          </cell>
          <cell r="AV9" t="str">
            <v>II юн.</v>
          </cell>
          <cell r="AW9">
            <v>17.71</v>
          </cell>
          <cell r="AX9" t="str">
            <v>I юн.</v>
          </cell>
          <cell r="AY9">
            <v>0.0005325231481481481</v>
          </cell>
          <cell r="AZ9" t="str">
            <v>I юн.</v>
          </cell>
          <cell r="BA9">
            <v>0.0007929398148148148</v>
          </cell>
          <cell r="BB9" t="str">
            <v>I юн.</v>
          </cell>
          <cell r="BC9">
            <v>59</v>
          </cell>
          <cell r="BD9" t="str">
            <v>II</v>
          </cell>
          <cell r="BE9">
            <v>61</v>
          </cell>
          <cell r="BF9" t="str">
            <v>I </v>
          </cell>
          <cell r="BG9">
            <v>50</v>
          </cell>
          <cell r="BH9" t="str">
            <v>I </v>
          </cell>
          <cell r="BI9">
            <v>16.6</v>
          </cell>
          <cell r="BJ9" t="str">
            <v>I </v>
          </cell>
          <cell r="BK9">
            <v>3.6</v>
          </cell>
          <cell r="BL9" t="str">
            <v>II</v>
          </cell>
          <cell r="BM9">
            <v>1.7</v>
          </cell>
          <cell r="BN9" t="str">
            <v>II</v>
          </cell>
          <cell r="BO9">
            <v>6.2</v>
          </cell>
          <cell r="BP9" t="str">
            <v>II</v>
          </cell>
          <cell r="BQ9">
            <v>13</v>
          </cell>
          <cell r="BR9" t="str">
            <v>II</v>
          </cell>
        </row>
        <row r="10">
          <cell r="A10">
            <v>7.81</v>
          </cell>
          <cell r="B10" t="str">
            <v>I юн.</v>
          </cell>
          <cell r="C10">
            <v>12.71</v>
          </cell>
          <cell r="D10" t="str">
            <v>I юн.</v>
          </cell>
          <cell r="E10">
            <v>25.61</v>
          </cell>
          <cell r="F10" t="str">
            <v>I юн.</v>
          </cell>
          <cell r="G10">
            <v>0.0005440972222222222</v>
          </cell>
          <cell r="H10" t="str">
            <v>II юн.</v>
          </cell>
          <cell r="I10">
            <v>0.0006945601851851852</v>
          </cell>
          <cell r="J10" t="str">
            <v>I юн.</v>
          </cell>
          <cell r="K10">
            <v>0.0012269675925925926</v>
          </cell>
          <cell r="L10" t="str">
            <v>II юн.</v>
          </cell>
          <cell r="M10">
            <v>0.001620486111111111</v>
          </cell>
          <cell r="N10" t="str">
            <v>I юн.</v>
          </cell>
          <cell r="O10">
            <v>0.002083449074074074</v>
          </cell>
          <cell r="P10" t="str">
            <v>I юн.</v>
          </cell>
          <cell r="Q10">
            <v>0.0032987268518518517</v>
          </cell>
          <cell r="R10" t="str">
            <v>I юн.</v>
          </cell>
          <cell r="S10">
            <v>0.007176041666666667</v>
          </cell>
          <cell r="T10" t="str">
            <v>I юн.</v>
          </cell>
          <cell r="U10">
            <v>0.012326504629629628</v>
          </cell>
          <cell r="V10" t="str">
            <v>I юн.</v>
          </cell>
          <cell r="W10">
            <v>0.02638900462962963</v>
          </cell>
          <cell r="X10" t="str">
            <v>б/р</v>
          </cell>
          <cell r="Y10">
            <v>0.004432986111111111</v>
          </cell>
          <cell r="Z10" t="str">
            <v>б/р</v>
          </cell>
          <cell r="AA10">
            <v>0.005555671296296297</v>
          </cell>
          <cell r="AB10" t="str">
            <v>б/р</v>
          </cell>
          <cell r="AC10">
            <v>0.007986226851851852</v>
          </cell>
          <cell r="AD10" t="str">
            <v>б/р</v>
          </cell>
          <cell r="AE10">
            <v>0.004166782407407408</v>
          </cell>
          <cell r="AF10" t="str">
            <v>б/р</v>
          </cell>
          <cell r="AG10">
            <v>0.008333449074074075</v>
          </cell>
          <cell r="AH10" t="str">
            <v>б/р</v>
          </cell>
          <cell r="AI10">
            <v>0.012500115740740739</v>
          </cell>
          <cell r="AJ10" t="str">
            <v>III юн.</v>
          </cell>
          <cell r="AK10">
            <v>0.020139004629629628</v>
          </cell>
          <cell r="AL10" t="str">
            <v>II юн.</v>
          </cell>
          <cell r="AM10">
            <v>0.04444456018518519</v>
          </cell>
          <cell r="AN10" t="str">
            <v>б/р</v>
          </cell>
          <cell r="AO10">
            <v>0.08541678240740741</v>
          </cell>
          <cell r="AP10" t="str">
            <v>б/р</v>
          </cell>
          <cell r="AQ10">
            <v>0.302083449074074</v>
          </cell>
          <cell r="AR10" t="str">
            <v>II</v>
          </cell>
          <cell r="AS10">
            <v>0.302083449074074</v>
          </cell>
          <cell r="AT10" t="str">
            <v>II</v>
          </cell>
          <cell r="AU10">
            <v>10.61</v>
          </cell>
          <cell r="AV10" t="str">
            <v>III юн.</v>
          </cell>
          <cell r="AW10">
            <v>19.01</v>
          </cell>
          <cell r="AX10" t="str">
            <v>II юн.</v>
          </cell>
          <cell r="AY10">
            <v>0.0005672453703703704</v>
          </cell>
          <cell r="AZ10" t="str">
            <v>б/р</v>
          </cell>
          <cell r="BA10">
            <v>0.0008623842592592592</v>
          </cell>
          <cell r="BB10" t="str">
            <v>б/р</v>
          </cell>
          <cell r="BC10">
            <v>65</v>
          </cell>
          <cell r="BD10" t="str">
            <v>I </v>
          </cell>
          <cell r="BE10">
            <v>68</v>
          </cell>
          <cell r="BF10" t="str">
            <v>КМС</v>
          </cell>
          <cell r="BG10">
            <v>56</v>
          </cell>
          <cell r="BH10" t="str">
            <v>КМС</v>
          </cell>
          <cell r="BI10">
            <v>18.4</v>
          </cell>
          <cell r="BJ10" t="str">
            <v>КМС</v>
          </cell>
          <cell r="BK10">
            <v>4.2</v>
          </cell>
          <cell r="BL10" t="str">
            <v>I </v>
          </cell>
          <cell r="BM10">
            <v>1.85</v>
          </cell>
          <cell r="BN10" t="str">
            <v>I </v>
          </cell>
          <cell r="BO10">
            <v>6.7</v>
          </cell>
          <cell r="BP10" t="str">
            <v>I </v>
          </cell>
          <cell r="BQ10">
            <v>14</v>
          </cell>
          <cell r="BR10" t="str">
            <v>I </v>
          </cell>
        </row>
        <row r="11">
          <cell r="A11">
            <v>8.21</v>
          </cell>
          <cell r="B11" t="str">
            <v>II юн.</v>
          </cell>
          <cell r="C11">
            <v>13.41</v>
          </cell>
          <cell r="D11" t="str">
            <v>II юн.</v>
          </cell>
          <cell r="E11">
            <v>28.01</v>
          </cell>
          <cell r="F11" t="str">
            <v>II юн.</v>
          </cell>
          <cell r="G11">
            <v>0.0006135416666666666</v>
          </cell>
          <cell r="H11" t="str">
            <v>III юн.</v>
          </cell>
          <cell r="I11">
            <v>0.0007534722222222222</v>
          </cell>
          <cell r="J11" t="str">
            <v>II юн.</v>
          </cell>
          <cell r="K11">
            <v>0.0013195601851851851</v>
          </cell>
          <cell r="L11" t="str">
            <v>III юн.</v>
          </cell>
          <cell r="M11">
            <v>0.0017362268518518519</v>
          </cell>
          <cell r="N11" t="str">
            <v>II юн.</v>
          </cell>
          <cell r="O11">
            <v>0.0022570601851851853</v>
          </cell>
          <cell r="P11" t="str">
            <v>II юн.</v>
          </cell>
          <cell r="Q11">
            <v>0.003588078703703703</v>
          </cell>
          <cell r="R11" t="str">
            <v>II юн.</v>
          </cell>
          <cell r="S11">
            <v>0.00763900462962963</v>
          </cell>
          <cell r="T11" t="str">
            <v>II юн.</v>
          </cell>
          <cell r="U11">
            <v>0.013194560185185182</v>
          </cell>
          <cell r="V11" t="str">
            <v>II юн.</v>
          </cell>
          <cell r="W11">
            <v>0.03055821759259259</v>
          </cell>
          <cell r="X11" t="str">
            <v>б/р</v>
          </cell>
          <cell r="Y11">
            <v>0.047222337962963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0.009606481481481481</v>
          </cell>
          <cell r="AH11" t="str">
            <v>б/р</v>
          </cell>
          <cell r="AI11">
            <v>0.013194560185185182</v>
          </cell>
          <cell r="AJ11" t="str">
            <v>б/р</v>
          </cell>
          <cell r="AK11">
            <v>0.021527893518518516</v>
          </cell>
          <cell r="AL11" t="str">
            <v>III юн.</v>
          </cell>
          <cell r="AM11">
            <v>0.04513888888888889</v>
          </cell>
          <cell r="AN11" t="str">
            <v>б/р</v>
          </cell>
          <cell r="AO11">
            <v>0.127083449074074</v>
          </cell>
          <cell r="AP11" t="str">
            <v>б/р</v>
          </cell>
          <cell r="AQ11">
            <v>0.343750115740741</v>
          </cell>
          <cell r="AR11" t="str">
            <v>II</v>
          </cell>
          <cell r="AS11">
            <v>0.343750115740741</v>
          </cell>
          <cell r="AT11" t="str">
            <v>II</v>
          </cell>
          <cell r="AU11">
            <v>11.41</v>
          </cell>
          <cell r="AV11" t="str">
            <v>б/р</v>
          </cell>
          <cell r="AW11">
            <v>20.21</v>
          </cell>
          <cell r="AX11" t="str">
            <v>б/р</v>
          </cell>
          <cell r="AY11">
            <v>0.0006828703703703703</v>
          </cell>
          <cell r="AZ11" t="str">
            <v>б/р</v>
          </cell>
          <cell r="BA11">
            <v>0.0008797453703703705</v>
          </cell>
          <cell r="BB11" t="str">
            <v>б/р</v>
          </cell>
          <cell r="BC11">
            <v>68</v>
          </cell>
          <cell r="BD11" t="str">
            <v>I </v>
          </cell>
          <cell r="BE11">
            <v>80</v>
          </cell>
          <cell r="BF11" t="str">
            <v>КМС</v>
          </cell>
          <cell r="BG11">
            <v>65</v>
          </cell>
          <cell r="BH11" t="str">
            <v>КМС</v>
          </cell>
          <cell r="BI11">
            <v>20</v>
          </cell>
          <cell r="BJ11" t="str">
            <v>КМС</v>
          </cell>
          <cell r="BK11">
            <v>4.6</v>
          </cell>
          <cell r="BL11" t="str">
            <v>КМС</v>
          </cell>
          <cell r="BM11">
            <v>2</v>
          </cell>
          <cell r="BN11" t="str">
            <v>КМС</v>
          </cell>
          <cell r="BO11">
            <v>7.1</v>
          </cell>
          <cell r="BP11" t="str">
            <v>КМС</v>
          </cell>
          <cell r="BQ11">
            <v>15</v>
          </cell>
          <cell r="BR11" t="str">
            <v>КМС</v>
          </cell>
        </row>
        <row r="12">
          <cell r="A12">
            <v>8.71</v>
          </cell>
          <cell r="B12" t="str">
            <v>III юн.</v>
          </cell>
          <cell r="C12">
            <v>14.21</v>
          </cell>
          <cell r="D12" t="str">
            <v>III юн.</v>
          </cell>
          <cell r="E12">
            <v>30.51</v>
          </cell>
          <cell r="F12" t="str">
            <v>III юн.</v>
          </cell>
          <cell r="G12">
            <v>0.0006829861111111111</v>
          </cell>
          <cell r="H12" t="str">
            <v>б/р</v>
          </cell>
          <cell r="I12">
            <v>0.000810300925925926</v>
          </cell>
          <cell r="J12" t="str">
            <v>III юн.</v>
          </cell>
          <cell r="K12">
            <v>0.001446875</v>
          </cell>
          <cell r="L12" t="str">
            <v>б/р</v>
          </cell>
          <cell r="M12">
            <v>0.0018519675925925926</v>
          </cell>
          <cell r="N12" t="str">
            <v>III юн.</v>
          </cell>
          <cell r="O12">
            <v>0.0024885416666666667</v>
          </cell>
          <cell r="P12" t="str">
            <v>III юн.</v>
          </cell>
          <cell r="Q12">
            <v>0.003819560185185185</v>
          </cell>
          <cell r="R12" t="str">
            <v>III юн.</v>
          </cell>
          <cell r="S12">
            <v>0.008333449074074075</v>
          </cell>
          <cell r="T12" t="str">
            <v>III юн.</v>
          </cell>
          <cell r="U12">
            <v>0.01423622685185185</v>
          </cell>
          <cell r="V12" t="str">
            <v>б/р</v>
          </cell>
          <cell r="W12">
            <v>0.03507210648148148</v>
          </cell>
          <cell r="X12" t="str">
            <v>б/р</v>
          </cell>
          <cell r="Y12">
            <v>0.0888890046296296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0.009722222222222222</v>
          </cell>
          <cell r="AH12" t="str">
            <v>б/р</v>
          </cell>
          <cell r="AI12">
            <v>0.013888888888888888</v>
          </cell>
          <cell r="AJ12" t="str">
            <v>б/р</v>
          </cell>
          <cell r="AK12">
            <v>0.022916782407407407</v>
          </cell>
          <cell r="AL12" t="str">
            <v>б/р</v>
          </cell>
          <cell r="AM12">
            <v>0.04583333333333334</v>
          </cell>
          <cell r="AN12" t="str">
            <v>б/р</v>
          </cell>
          <cell r="AO12">
            <v>0.168750115740741</v>
          </cell>
          <cell r="AP12" t="str">
            <v>б/р</v>
          </cell>
          <cell r="AQ12">
            <v>0.385416782407407</v>
          </cell>
          <cell r="AR12" t="str">
            <v>II</v>
          </cell>
          <cell r="AS12">
            <v>0.385416782407407</v>
          </cell>
          <cell r="AT12" t="str">
            <v>II</v>
          </cell>
          <cell r="AU12">
            <v>12</v>
          </cell>
          <cell r="AV12" t="str">
            <v>б/р</v>
          </cell>
          <cell r="AW12">
            <v>21</v>
          </cell>
          <cell r="AX12" t="str">
            <v>б/р</v>
          </cell>
          <cell r="AY12">
            <v>0.0012384259259259258</v>
          </cell>
          <cell r="AZ12" t="str">
            <v>б/р</v>
          </cell>
          <cell r="BA12">
            <v>0.0009259259259259259</v>
          </cell>
          <cell r="BB12" t="str">
            <v>б/р</v>
          </cell>
          <cell r="BC12">
            <v>80</v>
          </cell>
          <cell r="BD12" t="str">
            <v>I </v>
          </cell>
          <cell r="BE12">
            <v>90</v>
          </cell>
          <cell r="BF12" t="str">
            <v>КМС</v>
          </cell>
          <cell r="BG12">
            <v>70</v>
          </cell>
          <cell r="BH12" t="str">
            <v>КМС</v>
          </cell>
          <cell r="BI12">
            <v>25</v>
          </cell>
          <cell r="BJ12" t="str">
            <v>КМС</v>
          </cell>
          <cell r="BK12">
            <v>5.1</v>
          </cell>
          <cell r="BL12" t="str">
            <v>МС</v>
          </cell>
          <cell r="BM12">
            <v>2.15</v>
          </cell>
          <cell r="BN12" t="str">
            <v>МС</v>
          </cell>
          <cell r="BO12">
            <v>7.6</v>
          </cell>
          <cell r="BP12" t="str">
            <v>МС</v>
          </cell>
          <cell r="BQ12">
            <v>16</v>
          </cell>
          <cell r="BR12" t="str">
            <v>МС</v>
          </cell>
        </row>
        <row r="13">
          <cell r="A13">
            <v>9.31</v>
          </cell>
          <cell r="B13" t="str">
            <v>б/р</v>
          </cell>
          <cell r="C13">
            <v>15.21</v>
          </cell>
          <cell r="D13" t="str">
            <v>б/р</v>
          </cell>
          <cell r="E13">
            <v>34.01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0.0008681712962962962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0.001967708333333333</v>
          </cell>
          <cell r="N13" t="str">
            <v>б/р</v>
          </cell>
          <cell r="O13">
            <v>0.0027778935185185185</v>
          </cell>
          <cell r="P13" t="str">
            <v>б/р</v>
          </cell>
          <cell r="Q13">
            <v>0.004282523148148148</v>
          </cell>
          <cell r="R13" t="str">
            <v>б/р</v>
          </cell>
          <cell r="S13">
            <v>0.009259375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0.0375</v>
          </cell>
          <cell r="X13" t="str">
            <v>б/р</v>
          </cell>
          <cell r="Y13">
            <v>0.130555671296296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0.014583333333333332</v>
          </cell>
          <cell r="AJ13" t="str">
            <v>б/р</v>
          </cell>
          <cell r="AK13">
            <v>0.02361111111111111</v>
          </cell>
          <cell r="AL13" t="str">
            <v>б/р</v>
          </cell>
          <cell r="AM13">
            <v>0.04652777777777778</v>
          </cell>
          <cell r="AN13" t="str">
            <v>б/р</v>
          </cell>
          <cell r="AO13">
            <v>0.210416782407407</v>
          </cell>
          <cell r="AP13" t="str">
            <v>б/р</v>
          </cell>
          <cell r="AQ13">
            <v>0.427083449074074</v>
          </cell>
          <cell r="AR13" t="str">
            <v>II</v>
          </cell>
          <cell r="AS13">
            <v>0.427083449074074</v>
          </cell>
          <cell r="AT13" t="str">
            <v>II</v>
          </cell>
          <cell r="AU13">
            <v>13</v>
          </cell>
          <cell r="AV13" t="str">
            <v>б/р</v>
          </cell>
          <cell r="AW13">
            <v>22</v>
          </cell>
          <cell r="AX13" t="str">
            <v>б/р</v>
          </cell>
          <cell r="AY13">
            <v>0.002002314814814815</v>
          </cell>
          <cell r="AZ13" t="str">
            <v>б/р</v>
          </cell>
          <cell r="BA13">
            <v>0.0009837962962962964</v>
          </cell>
          <cell r="BB13" t="str">
            <v>б/р</v>
          </cell>
          <cell r="BC13">
            <v>120</v>
          </cell>
          <cell r="BD13" t="str">
            <v>I </v>
          </cell>
          <cell r="BE13">
            <v>120</v>
          </cell>
          <cell r="BF13" t="str">
            <v>КМС</v>
          </cell>
          <cell r="BG13">
            <v>80</v>
          </cell>
          <cell r="BH13" t="str">
            <v>КМС</v>
          </cell>
          <cell r="BI13">
            <v>30</v>
          </cell>
          <cell r="BJ13" t="str">
            <v>КМС</v>
          </cell>
          <cell r="BK13">
            <v>5.65</v>
          </cell>
          <cell r="BL13" t="str">
            <v>МСМК</v>
          </cell>
          <cell r="BM13">
            <v>2.28</v>
          </cell>
          <cell r="BN13" t="str">
            <v>МСМК</v>
          </cell>
          <cell r="BO13">
            <v>8.05</v>
          </cell>
          <cell r="BP13" t="str">
            <v>МСМК</v>
          </cell>
          <cell r="BQ13">
            <v>17</v>
          </cell>
          <cell r="BR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0.04234953703703703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0.0027662037037037034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0.010405092592592593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0.07984953703703704</v>
          </cell>
          <cell r="X14" t="str">
            <v>б/р</v>
          </cell>
          <cell r="Y14">
            <v>0.172222337962963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0.024988425925925928</v>
          </cell>
          <cell r="AL14" t="str">
            <v>б/р</v>
          </cell>
          <cell r="AM14">
            <v>0.04790509259259259</v>
          </cell>
          <cell r="AN14" t="str">
            <v>б/р</v>
          </cell>
          <cell r="AO14">
            <v>0.252083449074074</v>
          </cell>
          <cell r="AP14" t="str">
            <v>б/р</v>
          </cell>
          <cell r="AQ14">
            <v>0.468750115740741</v>
          </cell>
          <cell r="AR14" t="str">
            <v>II</v>
          </cell>
          <cell r="AS14">
            <v>0.468750115740741</v>
          </cell>
          <cell r="AT14" t="str">
            <v>II</v>
          </cell>
          <cell r="AU14">
            <v>100</v>
          </cell>
          <cell r="AV14" t="str">
            <v>б/р</v>
          </cell>
          <cell r="AW14">
            <v>100</v>
          </cell>
          <cell r="AX14" t="str">
            <v>б/р</v>
          </cell>
          <cell r="AY14">
            <v>0.07984953703703704</v>
          </cell>
          <cell r="AZ14" t="str">
            <v>б/р</v>
          </cell>
          <cell r="BA14">
            <v>0.0010416666666666667</v>
          </cell>
          <cell r="BB14" t="str">
            <v>б/р</v>
          </cell>
          <cell r="BC14">
            <v>1000</v>
          </cell>
          <cell r="BD14" t="str">
            <v>I </v>
          </cell>
          <cell r="BE14">
            <v>1000</v>
          </cell>
          <cell r="BF14" t="str">
            <v>КМС</v>
          </cell>
          <cell r="BG14">
            <v>1000</v>
          </cell>
          <cell r="BH14" t="str">
            <v>КМС</v>
          </cell>
          <cell r="BI14">
            <v>1000</v>
          </cell>
          <cell r="BJ14" t="str">
            <v>КМС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  <cell r="BO14">
            <v>1000</v>
          </cell>
          <cell r="BP14" t="str">
            <v>МСМК</v>
          </cell>
          <cell r="BQ14">
            <v>1000</v>
          </cell>
          <cell r="BR14" t="str">
            <v>МСМК</v>
          </cell>
        </row>
      </sheetData>
      <sheetData sheetId="31">
        <row r="4">
          <cell r="M4">
            <v>0</v>
          </cell>
          <cell r="N4" t="str">
            <v>МСМК</v>
          </cell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МСМК</v>
          </cell>
          <cell r="AO4">
            <v>0</v>
          </cell>
          <cell r="AP4" t="str">
            <v>МСМК</v>
          </cell>
          <cell r="AY4">
            <v>0</v>
          </cell>
          <cell r="AZ4" t="str">
            <v>б/р</v>
          </cell>
          <cell r="BA4">
            <v>0</v>
          </cell>
          <cell r="BB4" t="str">
            <v>б/р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0.0013890046296296298</v>
          </cell>
          <cell r="N5" t="str">
            <v>МС</v>
          </cell>
          <cell r="O5">
            <v>0.00181724537037037</v>
          </cell>
          <cell r="P5" t="str">
            <v>МС</v>
          </cell>
          <cell r="Q5">
            <v>0.002847337962962963</v>
          </cell>
          <cell r="R5" t="str">
            <v>МС</v>
          </cell>
          <cell r="S5">
            <v>0.006203819444444445</v>
          </cell>
          <cell r="T5" t="str">
            <v>МС</v>
          </cell>
          <cell r="U5">
            <v>0.010764004629629629</v>
          </cell>
          <cell r="V5" t="str">
            <v>МС</v>
          </cell>
          <cell r="W5">
            <v>0.022453819444444443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0.006770949074074074</v>
          </cell>
          <cell r="AD5" t="str">
            <v>МС</v>
          </cell>
          <cell r="AE5">
            <v>0.0032408564814814813</v>
          </cell>
          <cell r="AF5" t="str">
            <v>II</v>
          </cell>
          <cell r="AG5">
            <v>0.006713078703703704</v>
          </cell>
          <cell r="AH5" t="str">
            <v>II</v>
          </cell>
          <cell r="AI5">
            <v>0.009259375</v>
          </cell>
          <cell r="AJ5" t="str">
            <v>КМС</v>
          </cell>
          <cell r="AK5">
            <v>0.015972337962962962</v>
          </cell>
          <cell r="AL5" t="str">
            <v>КМС</v>
          </cell>
          <cell r="AM5">
            <v>0.031944560185185183</v>
          </cell>
          <cell r="AN5" t="str">
            <v>МС</v>
          </cell>
          <cell r="AO5">
            <v>0.0649306712962963</v>
          </cell>
          <cell r="AP5" t="str">
            <v>МС</v>
          </cell>
          <cell r="AQ5">
            <v>0</v>
          </cell>
          <cell r="AR5" t="str">
            <v>I </v>
          </cell>
          <cell r="AS5">
            <v>0</v>
          </cell>
          <cell r="AT5" t="str">
            <v>КМС</v>
          </cell>
          <cell r="AU5">
            <v>0</v>
          </cell>
          <cell r="AV5" t="str">
            <v>КМС</v>
          </cell>
          <cell r="AW5">
            <v>0</v>
          </cell>
          <cell r="AX5" t="str">
            <v>КМС</v>
          </cell>
          <cell r="AY5">
            <v>16</v>
          </cell>
          <cell r="AZ5" t="str">
            <v>III юн.</v>
          </cell>
          <cell r="BA5">
            <v>22</v>
          </cell>
          <cell r="BB5" t="str">
            <v>III юн.</v>
          </cell>
          <cell r="BC5">
            <v>16</v>
          </cell>
          <cell r="BD5" t="str">
            <v>III юн.</v>
          </cell>
          <cell r="BE5">
            <v>6.5</v>
          </cell>
          <cell r="BF5" t="str">
            <v>III юн.</v>
          </cell>
          <cell r="BG5">
            <v>1.8</v>
          </cell>
          <cell r="BH5" t="str">
            <v>III юн.</v>
          </cell>
          <cell r="BI5">
            <v>1.1</v>
          </cell>
          <cell r="BJ5" t="str">
            <v>III юн.</v>
          </cell>
          <cell r="BK5">
            <v>3.4</v>
          </cell>
          <cell r="BL5" t="str">
            <v>III юн.</v>
          </cell>
          <cell r="BM5">
            <v>8.5</v>
          </cell>
          <cell r="BN5" t="str">
            <v>III юн.</v>
          </cell>
        </row>
        <row r="6">
          <cell r="A6">
            <v>7.21</v>
          </cell>
          <cell r="B6" t="str">
            <v>КМС</v>
          </cell>
          <cell r="C6">
            <v>11.61</v>
          </cell>
          <cell r="D6" t="str">
            <v>КМС</v>
          </cell>
          <cell r="E6">
            <v>24.01</v>
          </cell>
          <cell r="F6" t="str">
            <v>КМС</v>
          </cell>
          <cell r="G6">
            <v>0.00046307870370370367</v>
          </cell>
          <cell r="H6" t="str">
            <v>I </v>
          </cell>
          <cell r="I6">
            <v>0.0006251157407407408</v>
          </cell>
          <cell r="J6" t="str">
            <v>КМС</v>
          </cell>
          <cell r="K6">
            <v>0.0011054398148148147</v>
          </cell>
          <cell r="L6" t="str">
            <v>I </v>
          </cell>
          <cell r="M6">
            <v>0.001458449074074074</v>
          </cell>
          <cell r="N6" t="str">
            <v>КМС</v>
          </cell>
          <cell r="O6">
            <v>0.0018866898148148148</v>
          </cell>
          <cell r="P6" t="str">
            <v>КМС</v>
          </cell>
          <cell r="Q6">
            <v>0.0029862268518518515</v>
          </cell>
          <cell r="R6" t="str">
            <v>КМС</v>
          </cell>
          <cell r="S6">
            <v>0.006446875</v>
          </cell>
          <cell r="T6" t="str">
            <v>КМС</v>
          </cell>
          <cell r="U6">
            <v>0.011226967592592592</v>
          </cell>
          <cell r="V6" t="str">
            <v>КМС</v>
          </cell>
          <cell r="W6">
            <v>0.023611226851851852</v>
          </cell>
          <cell r="X6" t="str">
            <v>КМС</v>
          </cell>
          <cell r="Y6">
            <v>0.003819560185185185</v>
          </cell>
          <cell r="Z6" t="str">
            <v>II</v>
          </cell>
          <cell r="AA6">
            <v>0.004745486111111111</v>
          </cell>
          <cell r="AB6" t="str">
            <v>I </v>
          </cell>
          <cell r="AC6">
            <v>0.007291782407407407</v>
          </cell>
          <cell r="AD6" t="str">
            <v>КМС</v>
          </cell>
          <cell r="AE6">
            <v>0.003414467592592592</v>
          </cell>
          <cell r="AF6" t="str">
            <v>III</v>
          </cell>
          <cell r="AG6">
            <v>0.007291782407407407</v>
          </cell>
          <cell r="AH6" t="str">
            <v>III</v>
          </cell>
          <cell r="AI6">
            <v>0.009953819444444444</v>
          </cell>
          <cell r="AJ6" t="str">
            <v>I </v>
          </cell>
          <cell r="AK6">
            <v>0.01701400462962963</v>
          </cell>
          <cell r="AL6" t="str">
            <v>I </v>
          </cell>
          <cell r="AM6">
            <v>0.033680671296296295</v>
          </cell>
          <cell r="AN6" t="str">
            <v>КМС</v>
          </cell>
          <cell r="AO6">
            <v>0.07083344907407407</v>
          </cell>
          <cell r="AP6" t="str">
            <v>КМС</v>
          </cell>
          <cell r="AQ6">
            <v>8.81</v>
          </cell>
          <cell r="AR6" t="str">
            <v>II</v>
          </cell>
          <cell r="AS6">
            <v>15.05</v>
          </cell>
          <cell r="AT6" t="str">
            <v>I </v>
          </cell>
          <cell r="AU6">
            <v>0.0005336805555555556</v>
          </cell>
          <cell r="AV6" t="str">
            <v>I </v>
          </cell>
          <cell r="AW6">
            <v>0.0007408564814814816</v>
          </cell>
          <cell r="AX6" t="str">
            <v>I </v>
          </cell>
          <cell r="AY6">
            <v>19</v>
          </cell>
          <cell r="AZ6" t="str">
            <v>II юн.</v>
          </cell>
          <cell r="BA6">
            <v>26</v>
          </cell>
          <cell r="BB6" t="str">
            <v>II юн.</v>
          </cell>
          <cell r="BC6">
            <v>19</v>
          </cell>
          <cell r="BD6" t="str">
            <v>II юн.</v>
          </cell>
          <cell r="BE6">
            <v>7.5</v>
          </cell>
          <cell r="BF6" t="str">
            <v>II юн.</v>
          </cell>
          <cell r="BG6">
            <v>2</v>
          </cell>
          <cell r="BH6" t="str">
            <v>II юн.</v>
          </cell>
          <cell r="BI6">
            <v>1.2</v>
          </cell>
          <cell r="BJ6" t="str">
            <v>II юн.</v>
          </cell>
          <cell r="BK6">
            <v>3.8</v>
          </cell>
          <cell r="BL6" t="str">
            <v>II юн.</v>
          </cell>
          <cell r="BM6">
            <v>9</v>
          </cell>
          <cell r="BN6" t="str">
            <v>II юн.</v>
          </cell>
        </row>
        <row r="7">
          <cell r="A7">
            <v>7.61</v>
          </cell>
          <cell r="B7" t="str">
            <v>I </v>
          </cell>
          <cell r="C7">
            <v>12.31</v>
          </cell>
          <cell r="D7" t="str">
            <v>I </v>
          </cell>
          <cell r="E7">
            <v>25.31</v>
          </cell>
          <cell r="F7" t="str">
            <v>I </v>
          </cell>
          <cell r="G7">
            <v>0.00048622685185185184</v>
          </cell>
          <cell r="H7" t="str">
            <v>II</v>
          </cell>
          <cell r="I7">
            <v>0.0006598379629629629</v>
          </cell>
          <cell r="J7" t="str">
            <v>I </v>
          </cell>
          <cell r="K7">
            <v>0.0011690972222222222</v>
          </cell>
          <cell r="L7" t="str">
            <v>II</v>
          </cell>
          <cell r="M7">
            <v>0.0015510416666666665</v>
          </cell>
          <cell r="N7" t="str">
            <v>I </v>
          </cell>
          <cell r="O7">
            <v>0.0020024305555555555</v>
          </cell>
          <cell r="P7" t="str">
            <v>I </v>
          </cell>
          <cell r="Q7">
            <v>0.003182986111111111</v>
          </cell>
          <cell r="R7" t="str">
            <v>I </v>
          </cell>
          <cell r="S7">
            <v>0.006875115740740741</v>
          </cell>
          <cell r="T7" t="str">
            <v>I </v>
          </cell>
          <cell r="U7">
            <v>0.011805671296296295</v>
          </cell>
          <cell r="V7" t="str">
            <v>I </v>
          </cell>
          <cell r="W7">
            <v>0.024884375</v>
          </cell>
          <cell r="X7" t="str">
            <v>I </v>
          </cell>
          <cell r="Y7">
            <v>0.004340393518518519</v>
          </cell>
          <cell r="Z7" t="str">
            <v>III</v>
          </cell>
          <cell r="AA7">
            <v>0.004976967592592593</v>
          </cell>
          <cell r="AB7" t="str">
            <v>II</v>
          </cell>
          <cell r="AC7">
            <v>0.00763900462962963</v>
          </cell>
          <cell r="AD7" t="str">
            <v>I </v>
          </cell>
          <cell r="AE7">
            <v>0.003645949074074074</v>
          </cell>
          <cell r="AF7" t="str">
            <v>I юн.</v>
          </cell>
          <cell r="AG7">
            <v>0.007986226851851852</v>
          </cell>
          <cell r="AH7" t="str">
            <v>I юн.</v>
          </cell>
          <cell r="AI7">
            <v>0.01064826388888889</v>
          </cell>
          <cell r="AJ7" t="str">
            <v>II</v>
          </cell>
          <cell r="AK7">
            <v>0.018055671296296295</v>
          </cell>
          <cell r="AL7" t="str">
            <v>II</v>
          </cell>
          <cell r="AM7">
            <v>0.03611122685185185</v>
          </cell>
          <cell r="AN7" t="str">
            <v>I </v>
          </cell>
          <cell r="AO7">
            <v>0.0743056712962963</v>
          </cell>
          <cell r="AP7" t="str">
            <v>I </v>
          </cell>
          <cell r="AQ7">
            <v>9.61</v>
          </cell>
          <cell r="AR7" t="str">
            <v>III</v>
          </cell>
          <cell r="AS7">
            <v>16.05</v>
          </cell>
          <cell r="AT7" t="str">
            <v>II</v>
          </cell>
          <cell r="AU7">
            <v>0.0005383101851851852</v>
          </cell>
          <cell r="AV7" t="str">
            <v>II</v>
          </cell>
          <cell r="AW7">
            <v>0.000798726851851852</v>
          </cell>
          <cell r="AX7" t="str">
            <v>II</v>
          </cell>
          <cell r="AY7">
            <v>22</v>
          </cell>
          <cell r="AZ7" t="str">
            <v>I юн.</v>
          </cell>
          <cell r="BA7">
            <v>31</v>
          </cell>
          <cell r="BB7" t="str">
            <v>I юн.</v>
          </cell>
          <cell r="BC7">
            <v>25</v>
          </cell>
          <cell r="BD7" t="str">
            <v>I юн.</v>
          </cell>
          <cell r="BE7">
            <v>8</v>
          </cell>
          <cell r="BF7" t="str">
            <v>I юн.</v>
          </cell>
          <cell r="BG7">
            <v>2.2</v>
          </cell>
          <cell r="BH7" t="str">
            <v>I юн.</v>
          </cell>
          <cell r="BI7">
            <v>1.3</v>
          </cell>
          <cell r="BJ7" t="str">
            <v>I юн.</v>
          </cell>
          <cell r="BK7">
            <v>4.2</v>
          </cell>
          <cell r="BL7" t="str">
            <v>I юн.</v>
          </cell>
          <cell r="BM7">
            <v>9.8</v>
          </cell>
          <cell r="BN7" t="str">
            <v>I юн.</v>
          </cell>
        </row>
        <row r="8">
          <cell r="A8">
            <v>8.01</v>
          </cell>
          <cell r="B8" t="str">
            <v>II</v>
          </cell>
          <cell r="C8">
            <v>13.01</v>
          </cell>
          <cell r="D8" t="str">
            <v>II</v>
          </cell>
          <cell r="E8">
            <v>26.81</v>
          </cell>
          <cell r="F8" t="str">
            <v>II</v>
          </cell>
          <cell r="G8">
            <v>0.0005209490740740741</v>
          </cell>
          <cell r="H8" t="str">
            <v>III</v>
          </cell>
          <cell r="I8">
            <v>0.0007061342592592592</v>
          </cell>
          <cell r="J8" t="str">
            <v>II</v>
          </cell>
          <cell r="K8">
            <v>0.0012501157407407407</v>
          </cell>
          <cell r="L8" t="str">
            <v>III</v>
          </cell>
          <cell r="M8">
            <v>0.0016667824074074076</v>
          </cell>
          <cell r="N8" t="str">
            <v>II</v>
          </cell>
          <cell r="O8">
            <v>0.0021413194444444444</v>
          </cell>
          <cell r="P8" t="str">
            <v>II</v>
          </cell>
          <cell r="Q8">
            <v>0.003414467592592592</v>
          </cell>
          <cell r="R8" t="str">
            <v>II</v>
          </cell>
          <cell r="S8">
            <v>0.007407523148148148</v>
          </cell>
          <cell r="T8" t="str">
            <v>II</v>
          </cell>
          <cell r="U8">
            <v>0.012615856481481481</v>
          </cell>
          <cell r="V8" t="str">
            <v>II</v>
          </cell>
          <cell r="W8">
            <v>0.02662048611111111</v>
          </cell>
          <cell r="X8" t="str">
            <v>II</v>
          </cell>
          <cell r="Y8">
            <v>0.004687615740740741</v>
          </cell>
          <cell r="Z8" t="str">
            <v>I юн.</v>
          </cell>
          <cell r="AA8">
            <v>0.005208449074074074</v>
          </cell>
          <cell r="AB8" t="str">
            <v>III</v>
          </cell>
          <cell r="AC8">
            <v>0.008101967592592593</v>
          </cell>
          <cell r="AD8" t="str">
            <v>II</v>
          </cell>
          <cell r="AE8">
            <v>0.004051041666666666</v>
          </cell>
          <cell r="AF8" t="str">
            <v>II юн.</v>
          </cell>
          <cell r="AG8">
            <v>0.008680671296296296</v>
          </cell>
          <cell r="AH8" t="str">
            <v>II юн.</v>
          </cell>
          <cell r="AI8">
            <v>0.011458449074074074</v>
          </cell>
          <cell r="AJ8" t="str">
            <v>III</v>
          </cell>
          <cell r="AK8">
            <v>0.019444560185185183</v>
          </cell>
          <cell r="AL8" t="str">
            <v>III</v>
          </cell>
          <cell r="AM8">
            <v>0.03819456018518518</v>
          </cell>
          <cell r="AN8" t="str">
            <v>II</v>
          </cell>
          <cell r="AO8">
            <v>0.07986122685185186</v>
          </cell>
          <cell r="AP8" t="str">
            <v>II</v>
          </cell>
          <cell r="AQ8">
            <v>10.41</v>
          </cell>
          <cell r="AR8" t="str">
            <v>I юн.</v>
          </cell>
          <cell r="AS8">
            <v>17.25</v>
          </cell>
          <cell r="AT8" t="str">
            <v>III</v>
          </cell>
          <cell r="AU8">
            <v>0.0005788194444444444</v>
          </cell>
          <cell r="AV8" t="str">
            <v>III</v>
          </cell>
          <cell r="AW8">
            <v>0.0008565972222222222</v>
          </cell>
          <cell r="AX8" t="str">
            <v>III</v>
          </cell>
          <cell r="AY8">
            <v>25</v>
          </cell>
          <cell r="AZ8" t="str">
            <v>III</v>
          </cell>
          <cell r="BA8">
            <v>36</v>
          </cell>
          <cell r="BB8" t="str">
            <v>III</v>
          </cell>
          <cell r="BC8">
            <v>28</v>
          </cell>
          <cell r="BD8" t="str">
            <v>III</v>
          </cell>
          <cell r="BE8">
            <v>9.5</v>
          </cell>
          <cell r="BF8" t="str">
            <v>III</v>
          </cell>
          <cell r="BG8">
            <v>2.4</v>
          </cell>
          <cell r="BH8" t="str">
            <v>III</v>
          </cell>
          <cell r="BI8">
            <v>1.4</v>
          </cell>
          <cell r="BJ8" t="str">
            <v>III</v>
          </cell>
          <cell r="BK8">
            <v>4.6</v>
          </cell>
          <cell r="BL8" t="str">
            <v>III</v>
          </cell>
          <cell r="BM8">
            <v>10.4</v>
          </cell>
          <cell r="BN8" t="str">
            <v>III</v>
          </cell>
        </row>
        <row r="9">
          <cell r="A9">
            <v>8.41</v>
          </cell>
          <cell r="B9" t="str">
            <v>III</v>
          </cell>
          <cell r="C9">
            <v>13.81</v>
          </cell>
          <cell r="D9" t="str">
            <v>III</v>
          </cell>
          <cell r="E9">
            <v>28.51</v>
          </cell>
          <cell r="F9" t="str">
            <v>III</v>
          </cell>
          <cell r="G9">
            <v>0.0005672453703703704</v>
          </cell>
          <cell r="H9" t="str">
            <v>I юн.</v>
          </cell>
          <cell r="I9">
            <v>0.0007524305555555556</v>
          </cell>
          <cell r="J9" t="str">
            <v>III</v>
          </cell>
          <cell r="K9">
            <v>0.0013427083333333331</v>
          </cell>
          <cell r="L9" t="str">
            <v>I юн.</v>
          </cell>
          <cell r="M9">
            <v>0.0017825231481481483</v>
          </cell>
          <cell r="N9" t="str">
            <v>III</v>
          </cell>
          <cell r="O9">
            <v>0.0023149305555555558</v>
          </cell>
          <cell r="P9" t="str">
            <v>III</v>
          </cell>
          <cell r="Q9">
            <v>0.003645949074074074</v>
          </cell>
          <cell r="R9" t="str">
            <v>III</v>
          </cell>
          <cell r="S9">
            <v>0.007986226851851852</v>
          </cell>
          <cell r="T9" t="str">
            <v>III</v>
          </cell>
          <cell r="U9">
            <v>0.01365752314814815</v>
          </cell>
          <cell r="V9" t="str">
            <v>III</v>
          </cell>
          <cell r="W9">
            <v>0.028819560185185184</v>
          </cell>
          <cell r="X9" t="str">
            <v>III</v>
          </cell>
          <cell r="Y9">
            <v>0.004919097222222222</v>
          </cell>
          <cell r="Z9" t="str">
            <v>II юн.</v>
          </cell>
          <cell r="AA9">
            <v>0.005555671296296297</v>
          </cell>
          <cell r="AB9" t="str">
            <v>I юн.</v>
          </cell>
          <cell r="AC9">
            <v>0.008680671296296296</v>
          </cell>
          <cell r="AD9" t="str">
            <v>III</v>
          </cell>
          <cell r="AE9">
            <v>0.0044561342592592595</v>
          </cell>
          <cell r="AF9" t="str">
            <v>б/р</v>
          </cell>
          <cell r="AG9">
            <v>0.009259375</v>
          </cell>
          <cell r="AH9" t="str">
            <v>б/р</v>
          </cell>
          <cell r="AI9">
            <v>0.012384375000000001</v>
          </cell>
          <cell r="AJ9" t="str">
            <v>I юн.</v>
          </cell>
          <cell r="AK9">
            <v>0.021180671296296295</v>
          </cell>
          <cell r="AL9" t="str">
            <v>I юн.</v>
          </cell>
          <cell r="AM9">
            <v>0.040972337962962964</v>
          </cell>
          <cell r="AN9" t="str">
            <v>III</v>
          </cell>
          <cell r="AO9">
            <v>0.0868056712962963</v>
          </cell>
          <cell r="AP9" t="str">
            <v>III</v>
          </cell>
          <cell r="AQ9">
            <v>11.21</v>
          </cell>
          <cell r="AR9" t="str">
            <v>II юн.</v>
          </cell>
          <cell r="AS9">
            <v>18.55</v>
          </cell>
          <cell r="AT9" t="str">
            <v>I юн.</v>
          </cell>
          <cell r="AU9">
            <v>0.0006309027777777778</v>
          </cell>
          <cell r="AV9" t="str">
            <v>I юн.</v>
          </cell>
          <cell r="AW9">
            <v>0.0009260416666666666</v>
          </cell>
          <cell r="AX9" t="str">
            <v>I юн.</v>
          </cell>
          <cell r="AY9">
            <v>32</v>
          </cell>
          <cell r="AZ9" t="str">
            <v>II</v>
          </cell>
          <cell r="BA9">
            <v>42</v>
          </cell>
          <cell r="BB9" t="str">
            <v>II</v>
          </cell>
          <cell r="BC9">
            <v>32</v>
          </cell>
          <cell r="BD9" t="str">
            <v>II</v>
          </cell>
          <cell r="BE9">
            <v>11</v>
          </cell>
          <cell r="BF9" t="str">
            <v>II</v>
          </cell>
          <cell r="BG9">
            <v>2.8</v>
          </cell>
          <cell r="BH9" t="str">
            <v>II</v>
          </cell>
          <cell r="BI9">
            <v>1.5</v>
          </cell>
          <cell r="BJ9" t="str">
            <v>II</v>
          </cell>
          <cell r="BK9">
            <v>5.1</v>
          </cell>
          <cell r="BL9" t="str">
            <v>II</v>
          </cell>
          <cell r="BM9">
            <v>11.2</v>
          </cell>
          <cell r="BN9" t="str">
            <v>II</v>
          </cell>
        </row>
        <row r="10">
          <cell r="A10">
            <v>8.91</v>
          </cell>
          <cell r="B10" t="str">
            <v>I юн.</v>
          </cell>
          <cell r="C10">
            <v>14.81</v>
          </cell>
          <cell r="D10" t="str">
            <v>I юн.</v>
          </cell>
          <cell r="E10">
            <v>31.01</v>
          </cell>
          <cell r="F10" t="str">
            <v>I юн.</v>
          </cell>
          <cell r="G10">
            <v>0.0006135416666666666</v>
          </cell>
          <cell r="H10" t="str">
            <v>II юн.</v>
          </cell>
          <cell r="I10">
            <v>0.000810300925925926</v>
          </cell>
          <cell r="J10" t="str">
            <v>I юн.</v>
          </cell>
          <cell r="K10">
            <v>0.001423726851851852</v>
          </cell>
          <cell r="L10" t="str">
            <v>II юн.</v>
          </cell>
          <cell r="M10">
            <v>0.001909837962962963</v>
          </cell>
          <cell r="N10" t="str">
            <v>I юн.</v>
          </cell>
          <cell r="O10">
            <v>0.002546412037037037</v>
          </cell>
          <cell r="P10" t="str">
            <v>I юн.</v>
          </cell>
          <cell r="Q10">
            <v>0.003935300925925925</v>
          </cell>
          <cell r="R10" t="str">
            <v>I юн.</v>
          </cell>
          <cell r="S10">
            <v>0.008680671296296296</v>
          </cell>
          <cell r="T10" t="str">
            <v>I юн.</v>
          </cell>
          <cell r="U10">
            <v>0.014814930555555557</v>
          </cell>
          <cell r="V10" t="str">
            <v>I юн.</v>
          </cell>
          <cell r="W10">
            <v>0.03125011574074074</v>
          </cell>
          <cell r="X10" t="str">
            <v>б/р</v>
          </cell>
          <cell r="Y10">
            <v>0.005208449074074074</v>
          </cell>
          <cell r="Z10" t="str">
            <v>б/р</v>
          </cell>
          <cell r="AA10">
            <v>0.005902893518518519</v>
          </cell>
          <cell r="AB10" t="str">
            <v>б/р</v>
          </cell>
          <cell r="AC10">
            <v>0.009375115740740741</v>
          </cell>
          <cell r="AD10" t="str">
            <v>б/р</v>
          </cell>
          <cell r="AE10">
            <v>0.004861111111111111</v>
          </cell>
          <cell r="AF10" t="str">
            <v>б/р</v>
          </cell>
          <cell r="AG10">
            <v>0.009606481481481481</v>
          </cell>
          <cell r="AH10" t="str">
            <v>б/р</v>
          </cell>
          <cell r="AI10">
            <v>0.013194560185185182</v>
          </cell>
          <cell r="AJ10" t="str">
            <v>II юн.</v>
          </cell>
          <cell r="AK10">
            <v>0.022916782407407407</v>
          </cell>
          <cell r="AL10" t="str">
            <v>II юн.</v>
          </cell>
          <cell r="AM10">
            <v>0.043750115740740746</v>
          </cell>
          <cell r="AN10" t="str">
            <v>I юн.</v>
          </cell>
          <cell r="AO10">
            <v>0.09027777777777778</v>
          </cell>
          <cell r="AP10" t="str">
            <v>III</v>
          </cell>
          <cell r="AQ10">
            <v>12.01</v>
          </cell>
          <cell r="AR10" t="str">
            <v>III юн.</v>
          </cell>
          <cell r="AS10">
            <v>20.05</v>
          </cell>
          <cell r="AT10" t="str">
            <v>II юн.</v>
          </cell>
          <cell r="AU10">
            <v>0.000677199074074074</v>
          </cell>
          <cell r="AV10" t="str">
            <v>б/р</v>
          </cell>
          <cell r="AW10">
            <v>0.0010070601851851853</v>
          </cell>
          <cell r="AX10" t="str">
            <v>б/р</v>
          </cell>
          <cell r="AY10">
            <v>39</v>
          </cell>
          <cell r="AZ10" t="str">
            <v>I </v>
          </cell>
          <cell r="BA10">
            <v>50</v>
          </cell>
          <cell r="BB10" t="str">
            <v>II</v>
          </cell>
          <cell r="BC10">
            <v>40</v>
          </cell>
          <cell r="BD10" t="str">
            <v>I </v>
          </cell>
          <cell r="BE10">
            <v>13</v>
          </cell>
          <cell r="BF10" t="str">
            <v>I </v>
          </cell>
          <cell r="BG10">
            <v>3</v>
          </cell>
          <cell r="BH10" t="str">
            <v>I </v>
          </cell>
          <cell r="BI10">
            <v>1.6</v>
          </cell>
          <cell r="BJ10" t="str">
            <v>I </v>
          </cell>
          <cell r="BK10">
            <v>5.5</v>
          </cell>
          <cell r="BL10" t="str">
            <v>I </v>
          </cell>
          <cell r="BM10">
            <v>12</v>
          </cell>
          <cell r="BN10" t="str">
            <v>I </v>
          </cell>
        </row>
        <row r="11">
          <cell r="A11">
            <v>9.41</v>
          </cell>
          <cell r="B11" t="str">
            <v>II юн.</v>
          </cell>
          <cell r="C11">
            <v>15.81</v>
          </cell>
          <cell r="D11" t="str">
            <v>II юн.</v>
          </cell>
          <cell r="E11">
            <v>33.01</v>
          </cell>
          <cell r="F11" t="str">
            <v>II юн.</v>
          </cell>
          <cell r="G11">
            <v>0.0006598379629629629</v>
          </cell>
          <cell r="H11" t="str">
            <v>III юн.</v>
          </cell>
          <cell r="I11">
            <v>0.0008797453703703705</v>
          </cell>
          <cell r="J11" t="str">
            <v>II юн.</v>
          </cell>
          <cell r="K11">
            <v>0.0015278935185185185</v>
          </cell>
          <cell r="L11" t="str">
            <v>III юн.</v>
          </cell>
          <cell r="M11">
            <v>0.002083449074074074</v>
          </cell>
          <cell r="N11" t="str">
            <v>II юн.</v>
          </cell>
          <cell r="O11">
            <v>0.0027778935185185185</v>
          </cell>
          <cell r="P11" t="str">
            <v>II юн.</v>
          </cell>
          <cell r="Q11">
            <v>0.004224652777777778</v>
          </cell>
          <cell r="R11" t="str">
            <v>II юн.</v>
          </cell>
          <cell r="S11">
            <v>0.009375115740740741</v>
          </cell>
          <cell r="T11" t="str">
            <v>II юн.</v>
          </cell>
          <cell r="U11">
            <v>0.015972337962962962</v>
          </cell>
          <cell r="V11" t="str">
            <v>II юн.</v>
          </cell>
          <cell r="W11">
            <v>0.034722222222222224</v>
          </cell>
          <cell r="X11" t="str">
            <v>б/р</v>
          </cell>
          <cell r="Y11">
            <v>0.006076388888888889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0.009722222222222222</v>
          </cell>
          <cell r="AH11" t="str">
            <v>б/р</v>
          </cell>
          <cell r="AI11">
            <v>0.01423622685185185</v>
          </cell>
          <cell r="AJ11" t="str">
            <v>III юн.</v>
          </cell>
          <cell r="AK11">
            <v>0.02465289351851852</v>
          </cell>
          <cell r="AL11" t="str">
            <v>III юн.</v>
          </cell>
          <cell r="AM11">
            <v>0.04722233796296296</v>
          </cell>
          <cell r="AN11" t="str">
            <v>б/р</v>
          </cell>
          <cell r="AO11">
            <v>0.127083449074074</v>
          </cell>
          <cell r="AP11" t="str">
            <v>III</v>
          </cell>
          <cell r="AQ11">
            <v>12.81</v>
          </cell>
          <cell r="AR11" t="str">
            <v>б/р</v>
          </cell>
          <cell r="AS11">
            <v>21.55</v>
          </cell>
          <cell r="AT11" t="str">
            <v>III юн.</v>
          </cell>
          <cell r="AU11">
            <v>0.0006828703703703703</v>
          </cell>
          <cell r="AV11" t="str">
            <v>б/р</v>
          </cell>
          <cell r="AW11">
            <v>0.0010416666666666667</v>
          </cell>
          <cell r="AX11" t="str">
            <v>б/р</v>
          </cell>
          <cell r="AY11">
            <v>46</v>
          </cell>
          <cell r="AZ11" t="str">
            <v>КМС</v>
          </cell>
          <cell r="BA11">
            <v>60</v>
          </cell>
          <cell r="BB11" t="str">
            <v>II</v>
          </cell>
          <cell r="BC11">
            <v>48</v>
          </cell>
          <cell r="BD11" t="str">
            <v>КМС</v>
          </cell>
          <cell r="BE11">
            <v>46</v>
          </cell>
          <cell r="BF11" t="str">
            <v>I </v>
          </cell>
          <cell r="BG11">
            <v>3.4</v>
          </cell>
          <cell r="BH11" t="str">
            <v>КМС</v>
          </cell>
          <cell r="BI11">
            <v>1.7</v>
          </cell>
          <cell r="BJ11" t="str">
            <v>КМС</v>
          </cell>
          <cell r="BK11">
            <v>5.9</v>
          </cell>
          <cell r="BL11" t="str">
            <v>КМС</v>
          </cell>
          <cell r="BM11">
            <v>12.9</v>
          </cell>
          <cell r="BN11" t="str">
            <v>КМС</v>
          </cell>
        </row>
        <row r="12">
          <cell r="A12">
            <v>9.91</v>
          </cell>
          <cell r="B12" t="str">
            <v>III юн.</v>
          </cell>
          <cell r="C12">
            <v>17.01</v>
          </cell>
          <cell r="D12" t="str">
            <v>III юн.</v>
          </cell>
          <cell r="E12">
            <v>35.01</v>
          </cell>
          <cell r="F12" t="str">
            <v>III юн.</v>
          </cell>
          <cell r="G12">
            <v>0.0007061342592592592</v>
          </cell>
          <cell r="H12" t="str">
            <v>б/р</v>
          </cell>
          <cell r="I12">
            <v>0.0009491898148148149</v>
          </cell>
          <cell r="J12" t="str">
            <v>III юн.</v>
          </cell>
          <cell r="K12">
            <v>0.0016552083333333334</v>
          </cell>
          <cell r="L12" t="str">
            <v>б/р</v>
          </cell>
          <cell r="M12">
            <v>0.0022570601851851853</v>
          </cell>
          <cell r="N12" t="str">
            <v>III юн.</v>
          </cell>
          <cell r="O12">
            <v>0.003009375</v>
          </cell>
          <cell r="P12" t="str">
            <v>III юн.</v>
          </cell>
          <cell r="Q12">
            <v>0.0044561342592592595</v>
          </cell>
          <cell r="R12" t="str">
            <v>III юн.</v>
          </cell>
          <cell r="S12">
            <v>0.010069560185185185</v>
          </cell>
          <cell r="T12" t="str">
            <v>III юн.</v>
          </cell>
          <cell r="U12">
            <v>0.01701400462962963</v>
          </cell>
          <cell r="V12" t="str">
            <v>б/р</v>
          </cell>
          <cell r="W12">
            <v>0.03854166666666667</v>
          </cell>
          <cell r="X12" t="str">
            <v>б/р</v>
          </cell>
          <cell r="Y12">
            <v>0.08958333333333333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0.010069444444444445</v>
          </cell>
          <cell r="AH12" t="str">
            <v>б/р</v>
          </cell>
          <cell r="AI12">
            <v>0.015277893518518519</v>
          </cell>
          <cell r="AJ12" t="str">
            <v>б/р</v>
          </cell>
          <cell r="AK12">
            <v>0.02638900462962963</v>
          </cell>
          <cell r="AL12" t="str">
            <v>б/р</v>
          </cell>
          <cell r="AM12">
            <v>0.04791666666666666</v>
          </cell>
          <cell r="AN12" t="str">
            <v>б/р</v>
          </cell>
          <cell r="AO12">
            <v>0.168750115740741</v>
          </cell>
          <cell r="AP12" t="str">
            <v>III</v>
          </cell>
          <cell r="AQ12">
            <v>13</v>
          </cell>
          <cell r="AR12" t="str">
            <v>б/р</v>
          </cell>
          <cell r="AS12">
            <v>23.05</v>
          </cell>
          <cell r="AT12" t="str">
            <v>б/р</v>
          </cell>
          <cell r="AU12">
            <v>0.0012384259259259258</v>
          </cell>
          <cell r="AV12" t="str">
            <v>б/р</v>
          </cell>
          <cell r="AW12">
            <v>0.001099537037037037</v>
          </cell>
          <cell r="AX12" t="str">
            <v>б/р</v>
          </cell>
          <cell r="AY12">
            <v>52</v>
          </cell>
          <cell r="AZ12" t="str">
            <v>МС</v>
          </cell>
          <cell r="BA12">
            <v>80</v>
          </cell>
          <cell r="BB12" t="str">
            <v>II</v>
          </cell>
          <cell r="BC12">
            <v>54</v>
          </cell>
          <cell r="BD12" t="str">
            <v>МС</v>
          </cell>
          <cell r="BE12">
            <v>52</v>
          </cell>
          <cell r="BF12" t="str">
            <v>I </v>
          </cell>
          <cell r="BG12">
            <v>3.7</v>
          </cell>
          <cell r="BH12" t="str">
            <v>МС</v>
          </cell>
          <cell r="BI12">
            <v>1.8</v>
          </cell>
          <cell r="BJ12" t="str">
            <v>МС</v>
          </cell>
          <cell r="BK12">
            <v>6.3</v>
          </cell>
          <cell r="BL12" t="str">
            <v>МС</v>
          </cell>
          <cell r="BM12">
            <v>13.5</v>
          </cell>
          <cell r="BN12" t="str">
            <v>МС</v>
          </cell>
        </row>
        <row r="13">
          <cell r="A13">
            <v>10.51</v>
          </cell>
          <cell r="B13" t="str">
            <v>б/р</v>
          </cell>
          <cell r="C13">
            <v>18.01</v>
          </cell>
          <cell r="D13" t="str">
            <v>б/р</v>
          </cell>
          <cell r="E13">
            <v>37.01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0.0010186342592592593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0.0024306712962962967</v>
          </cell>
          <cell r="N13" t="str">
            <v>б/р</v>
          </cell>
          <cell r="O13">
            <v>0.0032987268518518517</v>
          </cell>
          <cell r="P13" t="str">
            <v>б/р</v>
          </cell>
          <cell r="Q13">
            <v>0.004976967592592593</v>
          </cell>
          <cell r="R13" t="str">
            <v>б/р</v>
          </cell>
          <cell r="S13">
            <v>0.01111122685185185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0.03958333333333333</v>
          </cell>
          <cell r="X13" t="str">
            <v>б/р</v>
          </cell>
          <cell r="Y13">
            <v>0.13194444444444445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0.015972222222222224</v>
          </cell>
          <cell r="AJ13" t="str">
            <v>б/р</v>
          </cell>
          <cell r="AK13">
            <v>0.027083333333333334</v>
          </cell>
          <cell r="AL13" t="str">
            <v>б/р</v>
          </cell>
          <cell r="AM13">
            <v>0.04861111111111111</v>
          </cell>
          <cell r="AN13" t="str">
            <v>б/р</v>
          </cell>
          <cell r="AO13">
            <v>0.210416782407407</v>
          </cell>
          <cell r="AP13" t="str">
            <v>III</v>
          </cell>
          <cell r="AQ13">
            <v>14</v>
          </cell>
          <cell r="AR13" t="str">
            <v>б/р</v>
          </cell>
          <cell r="AS13">
            <v>26</v>
          </cell>
          <cell r="AT13" t="str">
            <v>б/р</v>
          </cell>
          <cell r="AU13">
            <v>0.002002314814814815</v>
          </cell>
          <cell r="AV13" t="str">
            <v>б/р</v>
          </cell>
          <cell r="AW13">
            <v>0.0011574074074074073</v>
          </cell>
          <cell r="AX13" t="str">
            <v>б/р</v>
          </cell>
          <cell r="AY13">
            <v>61</v>
          </cell>
          <cell r="AZ13" t="str">
            <v>МСМК</v>
          </cell>
          <cell r="BA13">
            <v>120</v>
          </cell>
          <cell r="BB13" t="str">
            <v>II</v>
          </cell>
          <cell r="BC13">
            <v>62</v>
          </cell>
          <cell r="BD13" t="str">
            <v>МСМК</v>
          </cell>
          <cell r="BE13">
            <v>61</v>
          </cell>
          <cell r="BF13" t="str">
            <v>I </v>
          </cell>
          <cell r="BG13">
            <v>4.35</v>
          </cell>
          <cell r="BH13" t="str">
            <v>МСМК</v>
          </cell>
          <cell r="BI13">
            <v>1.93</v>
          </cell>
          <cell r="BJ13" t="str">
            <v>МСМК</v>
          </cell>
          <cell r="BK13">
            <v>6.7</v>
          </cell>
          <cell r="BL13" t="str">
            <v>МСМК</v>
          </cell>
          <cell r="BM13">
            <v>14.2</v>
          </cell>
          <cell r="BN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0.0020717592592592593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0.0031249999999999997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0.014571759259259258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0.08332175925925926</v>
          </cell>
          <cell r="X14" t="str">
            <v>б/р</v>
          </cell>
          <cell r="Y14">
            <v>0.17430555555555557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0.028460648148148148</v>
          </cell>
          <cell r="AL14" t="str">
            <v>б/р</v>
          </cell>
          <cell r="AM14">
            <v>0.04998842592592592</v>
          </cell>
          <cell r="AN14" t="str">
            <v>б/р</v>
          </cell>
          <cell r="AO14">
            <v>0.252083449074074</v>
          </cell>
          <cell r="AP14" t="str">
            <v>III</v>
          </cell>
          <cell r="AQ14">
            <v>100</v>
          </cell>
          <cell r="AR14" t="str">
            <v>б/р</v>
          </cell>
          <cell r="AS14">
            <v>100</v>
          </cell>
          <cell r="AT14" t="str">
            <v>б/р</v>
          </cell>
          <cell r="AU14">
            <v>0.07984953703703704</v>
          </cell>
          <cell r="AV14" t="str">
            <v>б/р</v>
          </cell>
          <cell r="AW14">
            <v>0.0012731481481481483</v>
          </cell>
          <cell r="AX14" t="str">
            <v>б/р</v>
          </cell>
          <cell r="AY14">
            <v>200</v>
          </cell>
          <cell r="AZ14" t="str">
            <v>МСМК</v>
          </cell>
          <cell r="BA14">
            <v>1000</v>
          </cell>
          <cell r="BB14" t="str">
            <v>II</v>
          </cell>
          <cell r="BC14">
            <v>1000</v>
          </cell>
          <cell r="BD14" t="str">
            <v>МСМК</v>
          </cell>
          <cell r="BE14">
            <v>200</v>
          </cell>
          <cell r="BF14" t="str">
            <v>I </v>
          </cell>
          <cell r="BG14">
            <v>1000</v>
          </cell>
          <cell r="BH14" t="str">
            <v>МСМК</v>
          </cell>
          <cell r="BI14">
            <v>1000</v>
          </cell>
          <cell r="BJ14" t="str">
            <v>МСМК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  <sheetName val="Пятиборье жен"/>
    </sheetNames>
    <sheetDataSet>
      <sheetData sheetId="7">
        <row r="4"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КМС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</v>
          </cell>
          <cell r="AO4">
            <v>0</v>
          </cell>
          <cell r="AP4" t="str">
            <v>МСМК</v>
          </cell>
          <cell r="AQ4">
            <v>0</v>
          </cell>
          <cell r="AR4" t="str">
            <v>МСМК</v>
          </cell>
          <cell r="AS4">
            <v>0</v>
          </cell>
          <cell r="AT4" t="str">
            <v>МСМК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  <cell r="BO4">
            <v>0</v>
          </cell>
          <cell r="BP4" t="str">
            <v>б/р</v>
          </cell>
          <cell r="BQ4">
            <v>0</v>
          </cell>
          <cell r="BR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</v>
          </cell>
          <cell r="N5" t="str">
            <v>МС</v>
          </cell>
          <cell r="O5">
            <v>0.001597337962962963</v>
          </cell>
          <cell r="P5" t="str">
            <v>МС</v>
          </cell>
          <cell r="Q5">
            <v>0.002529050925925926</v>
          </cell>
          <cell r="R5" t="str">
            <v>МС</v>
          </cell>
          <cell r="S5">
            <v>0.0054630787037037035</v>
          </cell>
          <cell r="T5" t="str">
            <v>МС</v>
          </cell>
          <cell r="U5">
            <v>0.009375115740740741</v>
          </cell>
          <cell r="V5" t="str">
            <v>МС</v>
          </cell>
          <cell r="W5">
            <v>0.019676041666666668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0.005879745370370371</v>
          </cell>
          <cell r="AD5" t="str">
            <v>МС</v>
          </cell>
          <cell r="AE5">
            <v>0.002893634259259259</v>
          </cell>
          <cell r="AF5" t="str">
            <v>II</v>
          </cell>
          <cell r="AG5">
            <v>0.005902893518518519</v>
          </cell>
          <cell r="AH5" t="str">
            <v>II</v>
          </cell>
          <cell r="AI5">
            <v>0.008854282407407408</v>
          </cell>
          <cell r="AJ5" t="str">
            <v>I </v>
          </cell>
          <cell r="AK5">
            <v>0.014120486111111113</v>
          </cell>
          <cell r="AL5" t="str">
            <v>КМС</v>
          </cell>
          <cell r="AM5">
            <v>0.028819560185185184</v>
          </cell>
          <cell r="AN5" t="str">
            <v>КМС</v>
          </cell>
          <cell r="AO5">
            <v>0.057291782407407406</v>
          </cell>
          <cell r="AP5" t="str">
            <v>МС</v>
          </cell>
          <cell r="AQ5">
            <v>0.10763900462962962</v>
          </cell>
          <cell r="AR5" t="str">
            <v>МС</v>
          </cell>
          <cell r="AS5">
            <v>0.16111122685185184</v>
          </cell>
          <cell r="AT5" t="str">
            <v>МС</v>
          </cell>
          <cell r="AU5">
            <v>0</v>
          </cell>
          <cell r="AV5" t="str">
            <v>I </v>
          </cell>
          <cell r="AW5">
            <v>0</v>
          </cell>
          <cell r="AX5" t="str">
            <v>КМС</v>
          </cell>
          <cell r="AY5">
            <v>0</v>
          </cell>
          <cell r="AZ5" t="str">
            <v>КМС</v>
          </cell>
          <cell r="BA5">
            <v>0</v>
          </cell>
          <cell r="BB5" t="str">
            <v>КМС</v>
          </cell>
          <cell r="BC5">
            <v>39</v>
          </cell>
          <cell r="BD5" t="str">
            <v>III юн.</v>
          </cell>
          <cell r="BE5">
            <v>37</v>
          </cell>
          <cell r="BF5" t="str">
            <v>II юн.</v>
          </cell>
          <cell r="BG5">
            <v>26</v>
          </cell>
          <cell r="BH5" t="str">
            <v>II юн.</v>
          </cell>
          <cell r="BI5">
            <v>9.5</v>
          </cell>
          <cell r="BJ5" t="str">
            <v>II юн.</v>
          </cell>
          <cell r="BK5">
            <v>2</v>
          </cell>
          <cell r="BL5" t="str">
            <v>III юн.</v>
          </cell>
          <cell r="BM5">
            <v>1.2</v>
          </cell>
          <cell r="BN5" t="str">
            <v>III юн.</v>
          </cell>
          <cell r="BO5">
            <v>3.6</v>
          </cell>
          <cell r="BP5" t="str">
            <v>III юн.</v>
          </cell>
          <cell r="BQ5">
            <v>9</v>
          </cell>
          <cell r="BR5" t="str">
            <v>III юн.</v>
          </cell>
        </row>
        <row r="6">
          <cell r="A6">
            <v>6.61</v>
          </cell>
          <cell r="B6" t="str">
            <v>КМС</v>
          </cell>
          <cell r="C6">
            <v>10.51</v>
          </cell>
          <cell r="D6" t="str">
            <v>КМС</v>
          </cell>
          <cell r="E6">
            <v>21.11</v>
          </cell>
          <cell r="F6" t="str">
            <v>КМС</v>
          </cell>
          <cell r="G6">
            <v>0.0003994212962962962</v>
          </cell>
          <cell r="H6" t="str">
            <v>I </v>
          </cell>
          <cell r="I6">
            <v>0.0005498842592592592</v>
          </cell>
          <cell r="J6" t="str">
            <v>КМС</v>
          </cell>
          <cell r="K6">
            <v>0.0009491898148148149</v>
          </cell>
          <cell r="L6" t="str">
            <v>I </v>
          </cell>
          <cell r="M6">
            <v>0.0012674768518518519</v>
          </cell>
          <cell r="N6" t="str">
            <v>КМС</v>
          </cell>
          <cell r="O6">
            <v>0.0016320601851851852</v>
          </cell>
          <cell r="P6" t="str">
            <v>КМС</v>
          </cell>
          <cell r="Q6">
            <v>0.0026158564814814816</v>
          </cell>
          <cell r="R6" t="str">
            <v>КМС</v>
          </cell>
          <cell r="S6">
            <v>0.005613541666666667</v>
          </cell>
          <cell r="T6" t="str">
            <v>КМС</v>
          </cell>
          <cell r="U6">
            <v>0.009722337962962962</v>
          </cell>
          <cell r="V6" t="str">
            <v>КМС</v>
          </cell>
          <cell r="W6">
            <v>0.02042835648148148</v>
          </cell>
          <cell r="X6" t="str">
            <v>КМС</v>
          </cell>
          <cell r="Y6">
            <v>0.0031945601851851853</v>
          </cell>
          <cell r="Z6" t="str">
            <v>II</v>
          </cell>
          <cell r="AA6">
            <v>0.004166782407407408</v>
          </cell>
          <cell r="AB6" t="str">
            <v>I </v>
          </cell>
          <cell r="AC6">
            <v>0.006134375000000001</v>
          </cell>
          <cell r="AD6" t="str">
            <v>КМС</v>
          </cell>
          <cell r="AE6">
            <v>0.00306724537037037</v>
          </cell>
          <cell r="AF6" t="str">
            <v>III</v>
          </cell>
          <cell r="AG6">
            <v>0.006481597222222223</v>
          </cell>
          <cell r="AH6" t="str">
            <v>III</v>
          </cell>
          <cell r="AI6">
            <v>0.00949085648148148</v>
          </cell>
          <cell r="AJ6" t="str">
            <v>II</v>
          </cell>
          <cell r="AK6">
            <v>0.015046412037037037</v>
          </cell>
          <cell r="AL6" t="str">
            <v>I </v>
          </cell>
          <cell r="AM6">
            <v>0.03125011574074074</v>
          </cell>
          <cell r="AN6" t="str">
            <v>I </v>
          </cell>
          <cell r="AO6">
            <v>0.06180567129629629</v>
          </cell>
          <cell r="AP6" t="str">
            <v>КМС</v>
          </cell>
          <cell r="AQ6">
            <v>0.11250011574074074</v>
          </cell>
          <cell r="AR6" t="str">
            <v>КМС</v>
          </cell>
          <cell r="AS6">
            <v>0.18055567129629632</v>
          </cell>
          <cell r="AT6" t="str">
            <v>КМС</v>
          </cell>
          <cell r="AU6">
            <v>8.21</v>
          </cell>
          <cell r="AV6" t="str">
            <v>II</v>
          </cell>
          <cell r="AW6">
            <v>14.21</v>
          </cell>
          <cell r="AX6" t="str">
            <v>I </v>
          </cell>
          <cell r="AY6">
            <v>0.0004619212962962962</v>
          </cell>
          <cell r="AZ6" t="str">
            <v>I </v>
          </cell>
          <cell r="BA6">
            <v>0.0006251157407407408</v>
          </cell>
          <cell r="BB6" t="str">
            <v>I </v>
          </cell>
          <cell r="BC6">
            <v>43</v>
          </cell>
          <cell r="BD6" t="str">
            <v>II юн.</v>
          </cell>
          <cell r="BE6">
            <v>43</v>
          </cell>
          <cell r="BF6" t="str">
            <v>I юн.</v>
          </cell>
          <cell r="BG6">
            <v>30</v>
          </cell>
          <cell r="BH6" t="str">
            <v>I юн.</v>
          </cell>
          <cell r="BI6">
            <v>11</v>
          </cell>
          <cell r="BJ6" t="str">
            <v>I юн.</v>
          </cell>
          <cell r="BK6">
            <v>2.4</v>
          </cell>
          <cell r="BL6" t="str">
            <v>II юн.</v>
          </cell>
          <cell r="BM6">
            <v>1.3</v>
          </cell>
          <cell r="BN6" t="str">
            <v>II юн.</v>
          </cell>
          <cell r="BO6">
            <v>4.2</v>
          </cell>
          <cell r="BP6" t="str">
            <v>II юн.</v>
          </cell>
          <cell r="BQ6">
            <v>10</v>
          </cell>
          <cell r="BR6" t="str">
            <v>II юн.</v>
          </cell>
        </row>
        <row r="7">
          <cell r="A7">
            <v>6.81</v>
          </cell>
          <cell r="B7" t="str">
            <v>I </v>
          </cell>
          <cell r="C7">
            <v>10.71</v>
          </cell>
          <cell r="D7" t="str">
            <v>I </v>
          </cell>
          <cell r="E7">
            <v>22.01</v>
          </cell>
          <cell r="F7" t="str">
            <v>I </v>
          </cell>
          <cell r="G7">
            <v>0.00042835648148148144</v>
          </cell>
          <cell r="H7" t="str">
            <v>II</v>
          </cell>
          <cell r="I7">
            <v>0.0005730324074074074</v>
          </cell>
          <cell r="J7" t="str">
            <v>I </v>
          </cell>
          <cell r="K7">
            <v>0.0010070601851851853</v>
          </cell>
          <cell r="L7" t="str">
            <v>II</v>
          </cell>
          <cell r="M7">
            <v>0.0013311342592592593</v>
          </cell>
          <cell r="N7" t="str">
            <v>I </v>
          </cell>
          <cell r="O7">
            <v>0.0017130787037037036</v>
          </cell>
          <cell r="P7" t="str">
            <v>I </v>
          </cell>
          <cell r="Q7">
            <v>0.002743171296296296</v>
          </cell>
          <cell r="R7" t="str">
            <v>I </v>
          </cell>
          <cell r="S7">
            <v>0.005902893518518519</v>
          </cell>
          <cell r="T7" t="str">
            <v>I </v>
          </cell>
          <cell r="U7">
            <v>0.010185300925925926</v>
          </cell>
          <cell r="V7" t="str">
            <v>I </v>
          </cell>
          <cell r="W7">
            <v>0.021238541666666666</v>
          </cell>
          <cell r="X7" t="str">
            <v>I </v>
          </cell>
          <cell r="Y7">
            <v>0.003368171296296296</v>
          </cell>
          <cell r="Z7" t="str">
            <v>III</v>
          </cell>
          <cell r="AA7">
            <v>0.004398263888888889</v>
          </cell>
          <cell r="AB7" t="str">
            <v>II</v>
          </cell>
          <cell r="AC7">
            <v>0.006539467592592592</v>
          </cell>
          <cell r="AD7" t="str">
            <v>I </v>
          </cell>
          <cell r="AE7">
            <v>0.0032408564814814813</v>
          </cell>
          <cell r="AF7" t="str">
            <v>I юн.</v>
          </cell>
          <cell r="AG7">
            <v>0.0069445601851851856</v>
          </cell>
          <cell r="AH7" t="str">
            <v>I юн.</v>
          </cell>
          <cell r="AI7">
            <v>0.010301041666666667</v>
          </cell>
          <cell r="AJ7" t="str">
            <v>III</v>
          </cell>
          <cell r="AK7">
            <v>0.015856597222222223</v>
          </cell>
          <cell r="AL7" t="str">
            <v>II</v>
          </cell>
          <cell r="AM7">
            <v>0.033333449074074074</v>
          </cell>
          <cell r="AN7" t="str">
            <v>II</v>
          </cell>
          <cell r="AO7">
            <v>0.06597233796296297</v>
          </cell>
          <cell r="AP7" t="str">
            <v>I </v>
          </cell>
          <cell r="AQ7">
            <v>0.11875011574074074</v>
          </cell>
          <cell r="AR7" t="str">
            <v>I </v>
          </cell>
          <cell r="AS7">
            <v>0.1979167824074074</v>
          </cell>
          <cell r="AT7" t="str">
            <v>I </v>
          </cell>
          <cell r="AU7">
            <v>8.81</v>
          </cell>
          <cell r="AV7" t="str">
            <v>III</v>
          </cell>
          <cell r="AW7">
            <v>15.21</v>
          </cell>
          <cell r="AX7" t="str">
            <v>II</v>
          </cell>
          <cell r="AY7">
            <v>0.00046886574074074067</v>
          </cell>
          <cell r="AZ7" t="str">
            <v>II</v>
          </cell>
          <cell r="BA7">
            <v>0.000665625</v>
          </cell>
          <cell r="BB7" t="str">
            <v>II</v>
          </cell>
          <cell r="BC7">
            <v>47</v>
          </cell>
          <cell r="BD7" t="str">
            <v>I юн.</v>
          </cell>
          <cell r="BE7">
            <v>50</v>
          </cell>
          <cell r="BF7" t="str">
            <v>III</v>
          </cell>
          <cell r="BG7">
            <v>37</v>
          </cell>
          <cell r="BH7" t="str">
            <v>III</v>
          </cell>
          <cell r="BI7">
            <v>12.3</v>
          </cell>
          <cell r="BJ7" t="str">
            <v>III</v>
          </cell>
          <cell r="BK7">
            <v>2.8</v>
          </cell>
          <cell r="BL7" t="str">
            <v>I юн.</v>
          </cell>
          <cell r="BM7">
            <v>1.4</v>
          </cell>
          <cell r="BN7" t="str">
            <v>I юн.</v>
          </cell>
          <cell r="BO7">
            <v>5</v>
          </cell>
          <cell r="BP7" t="str">
            <v>I юн.</v>
          </cell>
          <cell r="BQ7">
            <v>11</v>
          </cell>
          <cell r="BR7" t="str">
            <v>I юн.</v>
          </cell>
        </row>
        <row r="8">
          <cell r="A8">
            <v>7.11</v>
          </cell>
          <cell r="B8" t="str">
            <v>II</v>
          </cell>
          <cell r="C8">
            <v>11.21</v>
          </cell>
          <cell r="D8" t="str">
            <v>II</v>
          </cell>
          <cell r="E8">
            <v>23.01</v>
          </cell>
          <cell r="F8" t="str">
            <v>II</v>
          </cell>
          <cell r="G8">
            <v>0.00046307870370370367</v>
          </cell>
          <cell r="H8" t="str">
            <v>III</v>
          </cell>
          <cell r="I8">
            <v>0.0006019675925925926</v>
          </cell>
          <cell r="J8" t="str">
            <v>II</v>
          </cell>
          <cell r="K8">
            <v>0.0010765046296296297</v>
          </cell>
          <cell r="L8" t="str">
            <v>III</v>
          </cell>
          <cell r="M8">
            <v>0.001400578703703704</v>
          </cell>
          <cell r="N8" t="str">
            <v>II</v>
          </cell>
          <cell r="O8">
            <v>0.0018056712962962963</v>
          </cell>
          <cell r="P8" t="str">
            <v>II</v>
          </cell>
          <cell r="Q8">
            <v>0.002893634259259259</v>
          </cell>
          <cell r="R8" t="str">
            <v>II</v>
          </cell>
          <cell r="S8">
            <v>0.006250115740740741</v>
          </cell>
          <cell r="T8" t="str">
            <v>II</v>
          </cell>
          <cell r="U8">
            <v>0.010764004629629629</v>
          </cell>
          <cell r="V8" t="str">
            <v>II</v>
          </cell>
          <cell r="W8">
            <v>0.022569560185185186</v>
          </cell>
          <cell r="X8" t="str">
            <v>II</v>
          </cell>
          <cell r="Y8">
            <v>0.003703819444444444</v>
          </cell>
          <cell r="Z8" t="str">
            <v>I юн.</v>
          </cell>
          <cell r="AA8">
            <v>0.004745486111111111</v>
          </cell>
          <cell r="AB8" t="str">
            <v>III</v>
          </cell>
          <cell r="AC8">
            <v>0.006886689814814814</v>
          </cell>
          <cell r="AD8" t="str">
            <v>II</v>
          </cell>
          <cell r="AE8">
            <v>0.003588078703703703</v>
          </cell>
          <cell r="AF8" t="str">
            <v>II юн.</v>
          </cell>
          <cell r="AG8">
            <v>0.007523263888888889</v>
          </cell>
          <cell r="AH8" t="str">
            <v>II юн.</v>
          </cell>
          <cell r="AI8">
            <v>0.01111122685185185</v>
          </cell>
          <cell r="AJ8" t="str">
            <v>I юн.</v>
          </cell>
          <cell r="AK8">
            <v>0.01712974537037037</v>
          </cell>
          <cell r="AL8" t="str">
            <v>III</v>
          </cell>
          <cell r="AM8">
            <v>0.03611122685185185</v>
          </cell>
          <cell r="AN8" t="str">
            <v>III</v>
          </cell>
          <cell r="AO8">
            <v>0.07013900462962963</v>
          </cell>
          <cell r="AP8" t="str">
            <v>II</v>
          </cell>
          <cell r="AQ8">
            <v>0.12847233796296295</v>
          </cell>
          <cell r="AR8" t="str">
            <v>II</v>
          </cell>
          <cell r="AS8">
            <v>0.21875011574074074</v>
          </cell>
          <cell r="AT8" t="str">
            <v>II</v>
          </cell>
          <cell r="AU8">
            <v>9.41</v>
          </cell>
          <cell r="AV8" t="str">
            <v>I юн.</v>
          </cell>
          <cell r="AW8">
            <v>16.41</v>
          </cell>
          <cell r="AX8" t="str">
            <v>III</v>
          </cell>
          <cell r="AY8">
            <v>0.000497800925925926</v>
          </cell>
          <cell r="AZ8" t="str">
            <v>III</v>
          </cell>
          <cell r="BA8">
            <v>0.0007234953703703704</v>
          </cell>
          <cell r="BB8" t="str">
            <v>III</v>
          </cell>
          <cell r="BC8">
            <v>50</v>
          </cell>
          <cell r="BD8" t="str">
            <v>III</v>
          </cell>
          <cell r="BE8">
            <v>57</v>
          </cell>
          <cell r="BF8" t="str">
            <v>II</v>
          </cell>
          <cell r="BG8">
            <v>45</v>
          </cell>
          <cell r="BH8" t="str">
            <v>II</v>
          </cell>
          <cell r="BI8">
            <v>14.4</v>
          </cell>
          <cell r="BJ8" t="str">
            <v>II</v>
          </cell>
          <cell r="BK8">
            <v>3</v>
          </cell>
          <cell r="BL8" t="str">
            <v>III</v>
          </cell>
          <cell r="BM8">
            <v>1.55</v>
          </cell>
          <cell r="BN8" t="str">
            <v>III</v>
          </cell>
          <cell r="BO8">
            <v>5.6</v>
          </cell>
          <cell r="BP8" t="str">
            <v>III</v>
          </cell>
          <cell r="BQ8">
            <v>12</v>
          </cell>
          <cell r="BR8" t="str">
            <v>III</v>
          </cell>
        </row>
        <row r="9">
          <cell r="A9">
            <v>7.41</v>
          </cell>
          <cell r="B9" t="str">
            <v>III</v>
          </cell>
          <cell r="C9">
            <v>11.81</v>
          </cell>
          <cell r="D9" t="str">
            <v>III</v>
          </cell>
          <cell r="E9">
            <v>24.21</v>
          </cell>
          <cell r="F9" t="str">
            <v>III</v>
          </cell>
          <cell r="G9">
            <v>0.000497800925925926</v>
          </cell>
          <cell r="H9" t="str">
            <v>I юн.</v>
          </cell>
          <cell r="I9">
            <v>0.0006482638888888889</v>
          </cell>
          <cell r="J9" t="str">
            <v>III</v>
          </cell>
          <cell r="K9">
            <v>0.0011575231481481482</v>
          </cell>
          <cell r="L9" t="str">
            <v>I юн.</v>
          </cell>
          <cell r="M9">
            <v>0.0015047453703703705</v>
          </cell>
          <cell r="N9" t="str">
            <v>III</v>
          </cell>
          <cell r="O9">
            <v>0.0019445601851851852</v>
          </cell>
          <cell r="P9" t="str">
            <v>III</v>
          </cell>
          <cell r="Q9">
            <v>0.00306724537037037</v>
          </cell>
          <cell r="R9" t="str">
            <v>III</v>
          </cell>
          <cell r="S9">
            <v>0.006713078703703704</v>
          </cell>
          <cell r="T9" t="str">
            <v>III</v>
          </cell>
          <cell r="U9">
            <v>0.011516319444444445</v>
          </cell>
          <cell r="V9" t="str">
            <v>III</v>
          </cell>
          <cell r="W9">
            <v>0.02407418981481482</v>
          </cell>
          <cell r="X9" t="str">
            <v>III</v>
          </cell>
          <cell r="Y9">
            <v>0.0038890046296296294</v>
          </cell>
          <cell r="Z9" t="str">
            <v>II юн.</v>
          </cell>
          <cell r="AA9">
            <v>0.005208449074074074</v>
          </cell>
          <cell r="AB9" t="str">
            <v>I юн.</v>
          </cell>
          <cell r="AC9">
            <v>0.007407523148148148</v>
          </cell>
          <cell r="AD9" t="str">
            <v>III</v>
          </cell>
          <cell r="AE9">
            <v>0.003935300925925925</v>
          </cell>
          <cell r="AF9" t="str">
            <v>III юн.</v>
          </cell>
          <cell r="AG9">
            <v>0.008217708333333334</v>
          </cell>
          <cell r="AH9" t="str">
            <v>III юн.</v>
          </cell>
          <cell r="AI9">
            <v>0.011805671296296295</v>
          </cell>
          <cell r="AJ9" t="str">
            <v>II юн.</v>
          </cell>
          <cell r="AK9">
            <v>0.019097337962962962</v>
          </cell>
          <cell r="AL9" t="str">
            <v>I юн.</v>
          </cell>
          <cell r="AM9">
            <v>0.04027789351851852</v>
          </cell>
          <cell r="AN9" t="str">
            <v>I юн.</v>
          </cell>
          <cell r="AO9">
            <v>0.07638900462962962</v>
          </cell>
          <cell r="AP9" t="str">
            <v>III</v>
          </cell>
          <cell r="AQ9">
            <v>0.12849537037037037</v>
          </cell>
          <cell r="AR9" t="str">
            <v>II</v>
          </cell>
          <cell r="AS9">
            <v>0.260416782407407</v>
          </cell>
          <cell r="AT9" t="str">
            <v>II</v>
          </cell>
          <cell r="AU9">
            <v>10.01</v>
          </cell>
          <cell r="AV9" t="str">
            <v>II юн.</v>
          </cell>
          <cell r="AW9">
            <v>17.71</v>
          </cell>
          <cell r="AX9" t="str">
            <v>I юн.</v>
          </cell>
          <cell r="AY9">
            <v>0.0005325231481481481</v>
          </cell>
          <cell r="AZ9" t="str">
            <v>I юн.</v>
          </cell>
          <cell r="BA9">
            <v>0.0007929398148148148</v>
          </cell>
          <cell r="BB9" t="str">
            <v>I юн.</v>
          </cell>
          <cell r="BC9">
            <v>59</v>
          </cell>
          <cell r="BD9" t="str">
            <v>II</v>
          </cell>
          <cell r="BE9">
            <v>61</v>
          </cell>
          <cell r="BF9" t="str">
            <v>I </v>
          </cell>
          <cell r="BG9">
            <v>50</v>
          </cell>
          <cell r="BH9" t="str">
            <v>I </v>
          </cell>
          <cell r="BI9">
            <v>16.6</v>
          </cell>
          <cell r="BJ9" t="str">
            <v>I </v>
          </cell>
          <cell r="BK9">
            <v>3.6</v>
          </cell>
          <cell r="BL9" t="str">
            <v>II</v>
          </cell>
          <cell r="BM9">
            <v>1.7</v>
          </cell>
          <cell r="BN9" t="str">
            <v>II</v>
          </cell>
          <cell r="BO9">
            <v>6.2</v>
          </cell>
          <cell r="BP9" t="str">
            <v>II</v>
          </cell>
          <cell r="BQ9">
            <v>13</v>
          </cell>
          <cell r="BR9" t="str">
            <v>II</v>
          </cell>
        </row>
        <row r="10">
          <cell r="A10">
            <v>7.81</v>
          </cell>
          <cell r="B10" t="str">
            <v>I юн.</v>
          </cell>
          <cell r="C10">
            <v>12.71</v>
          </cell>
          <cell r="D10" t="str">
            <v>I юн.</v>
          </cell>
          <cell r="E10">
            <v>25.61</v>
          </cell>
          <cell r="F10" t="str">
            <v>I юн.</v>
          </cell>
          <cell r="G10">
            <v>0.0005440972222222222</v>
          </cell>
          <cell r="H10" t="str">
            <v>II юн.</v>
          </cell>
          <cell r="I10">
            <v>0.0006945601851851852</v>
          </cell>
          <cell r="J10" t="str">
            <v>I юн.</v>
          </cell>
          <cell r="K10">
            <v>0.0012269675925925926</v>
          </cell>
          <cell r="L10" t="str">
            <v>II юн.</v>
          </cell>
          <cell r="M10">
            <v>0.001620486111111111</v>
          </cell>
          <cell r="N10" t="str">
            <v>I юн.</v>
          </cell>
          <cell r="O10">
            <v>0.002083449074074074</v>
          </cell>
          <cell r="P10" t="str">
            <v>I юн.</v>
          </cell>
          <cell r="Q10">
            <v>0.0032987268518518517</v>
          </cell>
          <cell r="R10" t="str">
            <v>I юн.</v>
          </cell>
          <cell r="S10">
            <v>0.007176041666666667</v>
          </cell>
          <cell r="T10" t="str">
            <v>I юн.</v>
          </cell>
          <cell r="U10">
            <v>0.012326504629629628</v>
          </cell>
          <cell r="V10" t="str">
            <v>I юн.</v>
          </cell>
          <cell r="W10">
            <v>0.02638900462962963</v>
          </cell>
          <cell r="X10" t="str">
            <v>б/р</v>
          </cell>
          <cell r="Y10">
            <v>0.004432986111111111</v>
          </cell>
          <cell r="Z10" t="str">
            <v>б/р</v>
          </cell>
          <cell r="AA10">
            <v>0.005555671296296297</v>
          </cell>
          <cell r="AB10" t="str">
            <v>б/р</v>
          </cell>
          <cell r="AC10">
            <v>0.007986226851851852</v>
          </cell>
          <cell r="AD10" t="str">
            <v>б/р</v>
          </cell>
          <cell r="AE10">
            <v>0.004166782407407408</v>
          </cell>
          <cell r="AF10" t="str">
            <v>б/р</v>
          </cell>
          <cell r="AG10">
            <v>0.008333449074074075</v>
          </cell>
          <cell r="AH10" t="str">
            <v>б/р</v>
          </cell>
          <cell r="AI10">
            <v>0.012500115740740739</v>
          </cell>
          <cell r="AJ10" t="str">
            <v>III юн.</v>
          </cell>
          <cell r="AK10">
            <v>0.020139004629629628</v>
          </cell>
          <cell r="AL10" t="str">
            <v>II юн.</v>
          </cell>
          <cell r="AM10">
            <v>0.04444456018518519</v>
          </cell>
          <cell r="AN10" t="str">
            <v>б/р</v>
          </cell>
          <cell r="AO10">
            <v>0.08541678240740741</v>
          </cell>
          <cell r="AP10" t="str">
            <v>б/р</v>
          </cell>
          <cell r="AQ10">
            <v>0.302083449074074</v>
          </cell>
          <cell r="AR10" t="str">
            <v>II</v>
          </cell>
          <cell r="AS10">
            <v>0.302083449074074</v>
          </cell>
          <cell r="AT10" t="str">
            <v>II</v>
          </cell>
          <cell r="AU10">
            <v>10.61</v>
          </cell>
          <cell r="AV10" t="str">
            <v>III юн.</v>
          </cell>
          <cell r="AW10">
            <v>19.01</v>
          </cell>
          <cell r="AX10" t="str">
            <v>II юн.</v>
          </cell>
          <cell r="AY10">
            <v>0.0005672453703703704</v>
          </cell>
          <cell r="AZ10" t="str">
            <v>б/р</v>
          </cell>
          <cell r="BA10">
            <v>0.0008623842592592592</v>
          </cell>
          <cell r="BB10" t="str">
            <v>б/р</v>
          </cell>
          <cell r="BC10">
            <v>65</v>
          </cell>
          <cell r="BD10" t="str">
            <v>I </v>
          </cell>
          <cell r="BE10">
            <v>68</v>
          </cell>
          <cell r="BF10" t="str">
            <v>КМС</v>
          </cell>
          <cell r="BG10">
            <v>56</v>
          </cell>
          <cell r="BH10" t="str">
            <v>КМС</v>
          </cell>
          <cell r="BI10">
            <v>18.4</v>
          </cell>
          <cell r="BJ10" t="str">
            <v>КМС</v>
          </cell>
          <cell r="BK10">
            <v>4.2</v>
          </cell>
          <cell r="BL10" t="str">
            <v>I </v>
          </cell>
          <cell r="BM10">
            <v>1.85</v>
          </cell>
          <cell r="BN10" t="str">
            <v>I </v>
          </cell>
          <cell r="BO10">
            <v>6.7</v>
          </cell>
          <cell r="BP10" t="str">
            <v>I </v>
          </cell>
          <cell r="BQ10">
            <v>14</v>
          </cell>
          <cell r="BR10" t="str">
            <v>I </v>
          </cell>
        </row>
        <row r="11">
          <cell r="A11">
            <v>8.21</v>
          </cell>
          <cell r="B11" t="str">
            <v>II юн.</v>
          </cell>
          <cell r="C11">
            <v>13.41</v>
          </cell>
          <cell r="D11" t="str">
            <v>II юн.</v>
          </cell>
          <cell r="E11">
            <v>28.01</v>
          </cell>
          <cell r="F11" t="str">
            <v>II юн.</v>
          </cell>
          <cell r="G11">
            <v>0.0006135416666666666</v>
          </cell>
          <cell r="H11" t="str">
            <v>III юн.</v>
          </cell>
          <cell r="I11">
            <v>0.0007534722222222222</v>
          </cell>
          <cell r="J11" t="str">
            <v>II юн.</v>
          </cell>
          <cell r="K11">
            <v>0.0013195601851851851</v>
          </cell>
          <cell r="L11" t="str">
            <v>III юн.</v>
          </cell>
          <cell r="M11">
            <v>0.0017362268518518519</v>
          </cell>
          <cell r="N11" t="str">
            <v>II юн.</v>
          </cell>
          <cell r="O11">
            <v>0.0022570601851851853</v>
          </cell>
          <cell r="P11" t="str">
            <v>II юн.</v>
          </cell>
          <cell r="Q11">
            <v>0.003588078703703703</v>
          </cell>
          <cell r="R11" t="str">
            <v>II юн.</v>
          </cell>
          <cell r="S11">
            <v>0.00763900462962963</v>
          </cell>
          <cell r="T11" t="str">
            <v>II юн.</v>
          </cell>
          <cell r="U11">
            <v>0.013194560185185182</v>
          </cell>
          <cell r="V11" t="str">
            <v>II юн.</v>
          </cell>
          <cell r="W11">
            <v>0.03055821759259259</v>
          </cell>
          <cell r="X11" t="str">
            <v>б/р</v>
          </cell>
          <cell r="Y11">
            <v>0.047222337962963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0.009606481481481481</v>
          </cell>
          <cell r="AH11" t="str">
            <v>б/р</v>
          </cell>
          <cell r="AI11">
            <v>0.013194560185185182</v>
          </cell>
          <cell r="AJ11" t="str">
            <v>б/р</v>
          </cell>
          <cell r="AK11">
            <v>0.021527893518518516</v>
          </cell>
          <cell r="AL11" t="str">
            <v>III юн.</v>
          </cell>
          <cell r="AM11">
            <v>0.04513888888888889</v>
          </cell>
          <cell r="AN11" t="str">
            <v>б/р</v>
          </cell>
          <cell r="AO11">
            <v>0.127083449074074</v>
          </cell>
          <cell r="AP11" t="str">
            <v>б/р</v>
          </cell>
          <cell r="AQ11">
            <v>0.343750115740741</v>
          </cell>
          <cell r="AR11" t="str">
            <v>II</v>
          </cell>
          <cell r="AS11">
            <v>0.343750115740741</v>
          </cell>
          <cell r="AT11" t="str">
            <v>II</v>
          </cell>
          <cell r="AU11">
            <v>11.41</v>
          </cell>
          <cell r="AV11" t="str">
            <v>б/р</v>
          </cell>
          <cell r="AW11">
            <v>20.21</v>
          </cell>
          <cell r="AX11" t="str">
            <v>б/р</v>
          </cell>
          <cell r="AY11">
            <v>0.0006828703703703703</v>
          </cell>
          <cell r="AZ11" t="str">
            <v>б/р</v>
          </cell>
          <cell r="BA11">
            <v>0.0008797453703703705</v>
          </cell>
          <cell r="BB11" t="str">
            <v>б/р</v>
          </cell>
          <cell r="BC11">
            <v>68</v>
          </cell>
          <cell r="BD11" t="str">
            <v>I </v>
          </cell>
          <cell r="BE11">
            <v>80</v>
          </cell>
          <cell r="BF11" t="str">
            <v>КМС</v>
          </cell>
          <cell r="BG11">
            <v>65</v>
          </cell>
          <cell r="BH11" t="str">
            <v>КМС</v>
          </cell>
          <cell r="BI11">
            <v>20</v>
          </cell>
          <cell r="BJ11" t="str">
            <v>КМС</v>
          </cell>
          <cell r="BK11">
            <v>4.6</v>
          </cell>
          <cell r="BL11" t="str">
            <v>КМС</v>
          </cell>
          <cell r="BM11">
            <v>2</v>
          </cell>
          <cell r="BN11" t="str">
            <v>КМС</v>
          </cell>
          <cell r="BO11">
            <v>7.1</v>
          </cell>
          <cell r="BP11" t="str">
            <v>КМС</v>
          </cell>
          <cell r="BQ11">
            <v>15</v>
          </cell>
          <cell r="BR11" t="str">
            <v>КМС</v>
          </cell>
        </row>
        <row r="12">
          <cell r="A12">
            <v>8.71</v>
          </cell>
          <cell r="B12" t="str">
            <v>III юн.</v>
          </cell>
          <cell r="C12">
            <v>14.21</v>
          </cell>
          <cell r="D12" t="str">
            <v>III юн.</v>
          </cell>
          <cell r="E12">
            <v>30.51</v>
          </cell>
          <cell r="F12" t="str">
            <v>III юн.</v>
          </cell>
          <cell r="G12">
            <v>0.0006829861111111111</v>
          </cell>
          <cell r="H12" t="str">
            <v>б/р</v>
          </cell>
          <cell r="I12">
            <v>0.000810300925925926</v>
          </cell>
          <cell r="J12" t="str">
            <v>III юн.</v>
          </cell>
          <cell r="K12">
            <v>0.001446875</v>
          </cell>
          <cell r="L12" t="str">
            <v>б/р</v>
          </cell>
          <cell r="M12">
            <v>0.0018519675925925926</v>
          </cell>
          <cell r="N12" t="str">
            <v>III юн.</v>
          </cell>
          <cell r="O12">
            <v>0.0024885416666666667</v>
          </cell>
          <cell r="P12" t="str">
            <v>III юн.</v>
          </cell>
          <cell r="Q12">
            <v>0.003819560185185185</v>
          </cell>
          <cell r="R12" t="str">
            <v>III юн.</v>
          </cell>
          <cell r="S12">
            <v>0.008333449074074075</v>
          </cell>
          <cell r="T12" t="str">
            <v>III юн.</v>
          </cell>
          <cell r="U12">
            <v>0.01423622685185185</v>
          </cell>
          <cell r="V12" t="str">
            <v>б/р</v>
          </cell>
          <cell r="W12">
            <v>0.03507210648148148</v>
          </cell>
          <cell r="X12" t="str">
            <v>б/р</v>
          </cell>
          <cell r="Y12">
            <v>0.0888890046296296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0.009722222222222222</v>
          </cell>
          <cell r="AH12" t="str">
            <v>б/р</v>
          </cell>
          <cell r="AI12">
            <v>0.013888888888888888</v>
          </cell>
          <cell r="AJ12" t="str">
            <v>б/р</v>
          </cell>
          <cell r="AK12">
            <v>0.022916782407407407</v>
          </cell>
          <cell r="AL12" t="str">
            <v>б/р</v>
          </cell>
          <cell r="AM12">
            <v>0.04583333333333334</v>
          </cell>
          <cell r="AN12" t="str">
            <v>б/р</v>
          </cell>
          <cell r="AO12">
            <v>0.168750115740741</v>
          </cell>
          <cell r="AP12" t="str">
            <v>б/р</v>
          </cell>
          <cell r="AQ12">
            <v>0.385416782407407</v>
          </cell>
          <cell r="AR12" t="str">
            <v>II</v>
          </cell>
          <cell r="AS12">
            <v>0.385416782407407</v>
          </cell>
          <cell r="AT12" t="str">
            <v>II</v>
          </cell>
          <cell r="AU12">
            <v>12</v>
          </cell>
          <cell r="AV12" t="str">
            <v>б/р</v>
          </cell>
          <cell r="AW12">
            <v>21</v>
          </cell>
          <cell r="AX12" t="str">
            <v>б/р</v>
          </cell>
          <cell r="AY12">
            <v>0.0012384259259259258</v>
          </cell>
          <cell r="AZ12" t="str">
            <v>б/р</v>
          </cell>
          <cell r="BA12">
            <v>0.0009259259259259259</v>
          </cell>
          <cell r="BB12" t="str">
            <v>б/р</v>
          </cell>
          <cell r="BC12">
            <v>80</v>
          </cell>
          <cell r="BD12" t="str">
            <v>I </v>
          </cell>
          <cell r="BE12">
            <v>90</v>
          </cell>
          <cell r="BF12" t="str">
            <v>КМС</v>
          </cell>
          <cell r="BG12">
            <v>70</v>
          </cell>
          <cell r="BH12" t="str">
            <v>КМС</v>
          </cell>
          <cell r="BI12">
            <v>25</v>
          </cell>
          <cell r="BJ12" t="str">
            <v>КМС</v>
          </cell>
          <cell r="BK12">
            <v>5.1</v>
          </cell>
          <cell r="BL12" t="str">
            <v>МС</v>
          </cell>
          <cell r="BM12">
            <v>2.15</v>
          </cell>
          <cell r="BN12" t="str">
            <v>МС</v>
          </cell>
          <cell r="BO12">
            <v>7.6</v>
          </cell>
          <cell r="BP12" t="str">
            <v>МС</v>
          </cell>
          <cell r="BQ12">
            <v>16</v>
          </cell>
          <cell r="BR12" t="str">
            <v>МС</v>
          </cell>
        </row>
        <row r="13">
          <cell r="A13">
            <v>9.31</v>
          </cell>
          <cell r="B13" t="str">
            <v>б/р</v>
          </cell>
          <cell r="C13">
            <v>15.21</v>
          </cell>
          <cell r="D13" t="str">
            <v>б/р</v>
          </cell>
          <cell r="E13">
            <v>34.01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0.0008681712962962962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0.001967708333333333</v>
          </cell>
          <cell r="N13" t="str">
            <v>б/р</v>
          </cell>
          <cell r="O13">
            <v>0.0027778935185185185</v>
          </cell>
          <cell r="P13" t="str">
            <v>б/р</v>
          </cell>
          <cell r="Q13">
            <v>0.004282523148148148</v>
          </cell>
          <cell r="R13" t="str">
            <v>б/р</v>
          </cell>
          <cell r="S13">
            <v>0.009259375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0.0375</v>
          </cell>
          <cell r="X13" t="str">
            <v>б/р</v>
          </cell>
          <cell r="Y13">
            <v>0.130555671296296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0.014583333333333332</v>
          </cell>
          <cell r="AJ13" t="str">
            <v>б/р</v>
          </cell>
          <cell r="AK13">
            <v>0.02361111111111111</v>
          </cell>
          <cell r="AL13" t="str">
            <v>б/р</v>
          </cell>
          <cell r="AM13">
            <v>0.04652777777777778</v>
          </cell>
          <cell r="AN13" t="str">
            <v>б/р</v>
          </cell>
          <cell r="AO13">
            <v>0.210416782407407</v>
          </cell>
          <cell r="AP13" t="str">
            <v>б/р</v>
          </cell>
          <cell r="AQ13">
            <v>0.427083449074074</v>
          </cell>
          <cell r="AR13" t="str">
            <v>II</v>
          </cell>
          <cell r="AS13">
            <v>0.427083449074074</v>
          </cell>
          <cell r="AT13" t="str">
            <v>II</v>
          </cell>
          <cell r="AU13">
            <v>13</v>
          </cell>
          <cell r="AV13" t="str">
            <v>б/р</v>
          </cell>
          <cell r="AW13">
            <v>22</v>
          </cell>
          <cell r="AX13" t="str">
            <v>б/р</v>
          </cell>
          <cell r="AY13">
            <v>0.002002314814814815</v>
          </cell>
          <cell r="AZ13" t="str">
            <v>б/р</v>
          </cell>
          <cell r="BA13">
            <v>0.0009837962962962964</v>
          </cell>
          <cell r="BB13" t="str">
            <v>б/р</v>
          </cell>
          <cell r="BC13">
            <v>120</v>
          </cell>
          <cell r="BD13" t="str">
            <v>I </v>
          </cell>
          <cell r="BE13">
            <v>120</v>
          </cell>
          <cell r="BF13" t="str">
            <v>КМС</v>
          </cell>
          <cell r="BG13">
            <v>80</v>
          </cell>
          <cell r="BH13" t="str">
            <v>КМС</v>
          </cell>
          <cell r="BI13">
            <v>30</v>
          </cell>
          <cell r="BJ13" t="str">
            <v>КМС</v>
          </cell>
          <cell r="BK13">
            <v>5.65</v>
          </cell>
          <cell r="BL13" t="str">
            <v>МСМК</v>
          </cell>
          <cell r="BM13">
            <v>2.28</v>
          </cell>
          <cell r="BN13" t="str">
            <v>МСМК</v>
          </cell>
          <cell r="BO13">
            <v>8.05</v>
          </cell>
          <cell r="BP13" t="str">
            <v>МСМК</v>
          </cell>
          <cell r="BQ13">
            <v>17</v>
          </cell>
          <cell r="BR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0.04234953703703703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0.0027662037037037034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0.010405092592592593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0.07984953703703704</v>
          </cell>
          <cell r="X14" t="str">
            <v>б/р</v>
          </cell>
          <cell r="Y14">
            <v>0.172222337962963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0.024988425925925928</v>
          </cell>
          <cell r="AL14" t="str">
            <v>б/р</v>
          </cell>
          <cell r="AM14">
            <v>0.04790509259259259</v>
          </cell>
          <cell r="AN14" t="str">
            <v>б/р</v>
          </cell>
          <cell r="AO14">
            <v>0.252083449074074</v>
          </cell>
          <cell r="AP14" t="str">
            <v>б/р</v>
          </cell>
          <cell r="AQ14">
            <v>0.468750115740741</v>
          </cell>
          <cell r="AR14" t="str">
            <v>II</v>
          </cell>
          <cell r="AS14">
            <v>0.468750115740741</v>
          </cell>
          <cell r="AT14" t="str">
            <v>II</v>
          </cell>
          <cell r="AU14">
            <v>100</v>
          </cell>
          <cell r="AV14" t="str">
            <v>б/р</v>
          </cell>
          <cell r="AW14">
            <v>100</v>
          </cell>
          <cell r="AX14" t="str">
            <v>б/р</v>
          </cell>
          <cell r="AY14">
            <v>0.07984953703703704</v>
          </cell>
          <cell r="AZ14" t="str">
            <v>б/р</v>
          </cell>
          <cell r="BA14">
            <v>0.0010416666666666667</v>
          </cell>
          <cell r="BB14" t="str">
            <v>б/р</v>
          </cell>
          <cell r="BC14">
            <v>1000</v>
          </cell>
          <cell r="BD14" t="str">
            <v>I </v>
          </cell>
          <cell r="BE14">
            <v>1000</v>
          </cell>
          <cell r="BF14" t="str">
            <v>КМС</v>
          </cell>
          <cell r="BG14">
            <v>1000</v>
          </cell>
          <cell r="BH14" t="str">
            <v>КМС</v>
          </cell>
          <cell r="BI14">
            <v>1000</v>
          </cell>
          <cell r="BJ14" t="str">
            <v>КМС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  <cell r="BO14">
            <v>1000</v>
          </cell>
          <cell r="BP14" t="str">
            <v>МСМК</v>
          </cell>
          <cell r="BQ14">
            <v>1000</v>
          </cell>
          <cell r="BR14" t="str">
            <v>МСМК</v>
          </cell>
        </row>
      </sheetData>
      <sheetData sheetId="31">
        <row r="4">
          <cell r="M4">
            <v>0</v>
          </cell>
          <cell r="N4" t="str">
            <v>МСМК</v>
          </cell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МСМК</v>
          </cell>
          <cell r="AO4">
            <v>0</v>
          </cell>
          <cell r="AP4" t="str">
            <v>МСМК</v>
          </cell>
          <cell r="AY4">
            <v>0</v>
          </cell>
          <cell r="AZ4" t="str">
            <v>б/р</v>
          </cell>
          <cell r="BA4">
            <v>0</v>
          </cell>
          <cell r="BB4" t="str">
            <v>б/р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0.0013890046296296298</v>
          </cell>
          <cell r="N5" t="str">
            <v>МС</v>
          </cell>
          <cell r="O5">
            <v>0.00181724537037037</v>
          </cell>
          <cell r="P5" t="str">
            <v>МС</v>
          </cell>
          <cell r="Q5">
            <v>0.002847337962962963</v>
          </cell>
          <cell r="R5" t="str">
            <v>МС</v>
          </cell>
          <cell r="S5">
            <v>0.006203819444444445</v>
          </cell>
          <cell r="T5" t="str">
            <v>МС</v>
          </cell>
          <cell r="U5">
            <v>0.010764004629629629</v>
          </cell>
          <cell r="V5" t="str">
            <v>МС</v>
          </cell>
          <cell r="W5">
            <v>0.022453819444444443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0.006770949074074074</v>
          </cell>
          <cell r="AD5" t="str">
            <v>МС</v>
          </cell>
          <cell r="AE5">
            <v>0.0032408564814814813</v>
          </cell>
          <cell r="AF5" t="str">
            <v>II</v>
          </cell>
          <cell r="AG5">
            <v>0.006713078703703704</v>
          </cell>
          <cell r="AH5" t="str">
            <v>II</v>
          </cell>
          <cell r="AI5">
            <v>0.009259375</v>
          </cell>
          <cell r="AJ5" t="str">
            <v>КМС</v>
          </cell>
          <cell r="AK5">
            <v>0.015972337962962962</v>
          </cell>
          <cell r="AL5" t="str">
            <v>КМС</v>
          </cell>
          <cell r="AM5">
            <v>0.031944560185185183</v>
          </cell>
          <cell r="AN5" t="str">
            <v>МС</v>
          </cell>
          <cell r="AO5">
            <v>0.0649306712962963</v>
          </cell>
          <cell r="AP5" t="str">
            <v>МС</v>
          </cell>
          <cell r="AQ5">
            <v>0</v>
          </cell>
          <cell r="AR5" t="str">
            <v>I </v>
          </cell>
          <cell r="AS5">
            <v>0</v>
          </cell>
          <cell r="AT5" t="str">
            <v>КМС</v>
          </cell>
          <cell r="AU5">
            <v>0</v>
          </cell>
          <cell r="AV5" t="str">
            <v>КМС</v>
          </cell>
          <cell r="AW5">
            <v>0</v>
          </cell>
          <cell r="AX5" t="str">
            <v>КМС</v>
          </cell>
          <cell r="AY5">
            <v>16</v>
          </cell>
          <cell r="AZ5" t="str">
            <v>III юн.</v>
          </cell>
          <cell r="BA5">
            <v>22</v>
          </cell>
          <cell r="BB5" t="str">
            <v>III юн.</v>
          </cell>
          <cell r="BC5">
            <v>16</v>
          </cell>
          <cell r="BD5" t="str">
            <v>III юн.</v>
          </cell>
          <cell r="BE5">
            <v>6.5</v>
          </cell>
          <cell r="BF5" t="str">
            <v>III юн.</v>
          </cell>
          <cell r="BG5">
            <v>1.8</v>
          </cell>
          <cell r="BH5" t="str">
            <v>III юн.</v>
          </cell>
          <cell r="BI5">
            <v>1.1</v>
          </cell>
          <cell r="BJ5" t="str">
            <v>III юн.</v>
          </cell>
          <cell r="BK5">
            <v>3.4</v>
          </cell>
          <cell r="BL5" t="str">
            <v>III юн.</v>
          </cell>
          <cell r="BM5">
            <v>8.5</v>
          </cell>
          <cell r="BN5" t="str">
            <v>III юн.</v>
          </cell>
        </row>
        <row r="6">
          <cell r="A6">
            <v>7.21</v>
          </cell>
          <cell r="B6" t="str">
            <v>КМС</v>
          </cell>
          <cell r="C6">
            <v>11.61</v>
          </cell>
          <cell r="D6" t="str">
            <v>КМС</v>
          </cell>
          <cell r="E6">
            <v>24.01</v>
          </cell>
          <cell r="F6" t="str">
            <v>КМС</v>
          </cell>
          <cell r="G6">
            <v>0.00046307870370370367</v>
          </cell>
          <cell r="H6" t="str">
            <v>I </v>
          </cell>
          <cell r="I6">
            <v>0.0006251157407407408</v>
          </cell>
          <cell r="J6" t="str">
            <v>КМС</v>
          </cell>
          <cell r="K6">
            <v>0.0011054398148148147</v>
          </cell>
          <cell r="L6" t="str">
            <v>I </v>
          </cell>
          <cell r="M6">
            <v>0.001458449074074074</v>
          </cell>
          <cell r="N6" t="str">
            <v>КМС</v>
          </cell>
          <cell r="O6">
            <v>0.0018866898148148148</v>
          </cell>
          <cell r="P6" t="str">
            <v>КМС</v>
          </cell>
          <cell r="Q6">
            <v>0.0029862268518518515</v>
          </cell>
          <cell r="R6" t="str">
            <v>КМС</v>
          </cell>
          <cell r="S6">
            <v>0.006446875</v>
          </cell>
          <cell r="T6" t="str">
            <v>КМС</v>
          </cell>
          <cell r="U6">
            <v>0.011226967592592592</v>
          </cell>
          <cell r="V6" t="str">
            <v>КМС</v>
          </cell>
          <cell r="W6">
            <v>0.023611226851851852</v>
          </cell>
          <cell r="X6" t="str">
            <v>КМС</v>
          </cell>
          <cell r="Y6">
            <v>0.003819560185185185</v>
          </cell>
          <cell r="Z6" t="str">
            <v>II</v>
          </cell>
          <cell r="AA6">
            <v>0.004745486111111111</v>
          </cell>
          <cell r="AB6" t="str">
            <v>I </v>
          </cell>
          <cell r="AC6">
            <v>0.007291782407407407</v>
          </cell>
          <cell r="AD6" t="str">
            <v>КМС</v>
          </cell>
          <cell r="AE6">
            <v>0.003414467592592592</v>
          </cell>
          <cell r="AF6" t="str">
            <v>III</v>
          </cell>
          <cell r="AG6">
            <v>0.007291782407407407</v>
          </cell>
          <cell r="AH6" t="str">
            <v>III</v>
          </cell>
          <cell r="AI6">
            <v>0.009953819444444444</v>
          </cell>
          <cell r="AJ6" t="str">
            <v>I </v>
          </cell>
          <cell r="AK6">
            <v>0.01701400462962963</v>
          </cell>
          <cell r="AL6" t="str">
            <v>I </v>
          </cell>
          <cell r="AM6">
            <v>0.033680671296296295</v>
          </cell>
          <cell r="AN6" t="str">
            <v>КМС</v>
          </cell>
          <cell r="AO6">
            <v>0.07083344907407407</v>
          </cell>
          <cell r="AP6" t="str">
            <v>КМС</v>
          </cell>
          <cell r="AQ6">
            <v>8.81</v>
          </cell>
          <cell r="AR6" t="str">
            <v>II</v>
          </cell>
          <cell r="AS6">
            <v>15.05</v>
          </cell>
          <cell r="AT6" t="str">
            <v>I </v>
          </cell>
          <cell r="AU6">
            <v>0.0005336805555555556</v>
          </cell>
          <cell r="AV6" t="str">
            <v>I </v>
          </cell>
          <cell r="AW6">
            <v>0.0007408564814814816</v>
          </cell>
          <cell r="AX6" t="str">
            <v>I </v>
          </cell>
          <cell r="AY6">
            <v>19</v>
          </cell>
          <cell r="AZ6" t="str">
            <v>II юн.</v>
          </cell>
          <cell r="BA6">
            <v>26</v>
          </cell>
          <cell r="BB6" t="str">
            <v>II юн.</v>
          </cell>
          <cell r="BC6">
            <v>19</v>
          </cell>
          <cell r="BD6" t="str">
            <v>II юн.</v>
          </cell>
          <cell r="BE6">
            <v>7.5</v>
          </cell>
          <cell r="BF6" t="str">
            <v>II юн.</v>
          </cell>
          <cell r="BG6">
            <v>2</v>
          </cell>
          <cell r="BH6" t="str">
            <v>II юн.</v>
          </cell>
          <cell r="BI6">
            <v>1.2</v>
          </cell>
          <cell r="BJ6" t="str">
            <v>II юн.</v>
          </cell>
          <cell r="BK6">
            <v>3.8</v>
          </cell>
          <cell r="BL6" t="str">
            <v>II юн.</v>
          </cell>
          <cell r="BM6">
            <v>9</v>
          </cell>
          <cell r="BN6" t="str">
            <v>II юн.</v>
          </cell>
        </row>
        <row r="7">
          <cell r="A7">
            <v>7.61</v>
          </cell>
          <cell r="B7" t="str">
            <v>I </v>
          </cell>
          <cell r="C7">
            <v>12.31</v>
          </cell>
          <cell r="D7" t="str">
            <v>I </v>
          </cell>
          <cell r="E7">
            <v>25.31</v>
          </cell>
          <cell r="F7" t="str">
            <v>I </v>
          </cell>
          <cell r="G7">
            <v>0.00048622685185185184</v>
          </cell>
          <cell r="H7" t="str">
            <v>II</v>
          </cell>
          <cell r="I7">
            <v>0.0006598379629629629</v>
          </cell>
          <cell r="J7" t="str">
            <v>I </v>
          </cell>
          <cell r="K7">
            <v>0.0011690972222222222</v>
          </cell>
          <cell r="L7" t="str">
            <v>II</v>
          </cell>
          <cell r="M7">
            <v>0.0015510416666666665</v>
          </cell>
          <cell r="N7" t="str">
            <v>I </v>
          </cell>
          <cell r="O7">
            <v>0.0020024305555555555</v>
          </cell>
          <cell r="P7" t="str">
            <v>I </v>
          </cell>
          <cell r="Q7">
            <v>0.003182986111111111</v>
          </cell>
          <cell r="R7" t="str">
            <v>I </v>
          </cell>
          <cell r="S7">
            <v>0.006875115740740741</v>
          </cell>
          <cell r="T7" t="str">
            <v>I </v>
          </cell>
          <cell r="U7">
            <v>0.011805671296296295</v>
          </cell>
          <cell r="V7" t="str">
            <v>I </v>
          </cell>
          <cell r="W7">
            <v>0.024884375</v>
          </cell>
          <cell r="X7" t="str">
            <v>I </v>
          </cell>
          <cell r="Y7">
            <v>0.004340393518518519</v>
          </cell>
          <cell r="Z7" t="str">
            <v>III</v>
          </cell>
          <cell r="AA7">
            <v>0.004976967592592593</v>
          </cell>
          <cell r="AB7" t="str">
            <v>II</v>
          </cell>
          <cell r="AC7">
            <v>0.00763900462962963</v>
          </cell>
          <cell r="AD7" t="str">
            <v>I </v>
          </cell>
          <cell r="AE7">
            <v>0.003645949074074074</v>
          </cell>
          <cell r="AF7" t="str">
            <v>I юн.</v>
          </cell>
          <cell r="AG7">
            <v>0.007986226851851852</v>
          </cell>
          <cell r="AH7" t="str">
            <v>I юн.</v>
          </cell>
          <cell r="AI7">
            <v>0.01064826388888889</v>
          </cell>
          <cell r="AJ7" t="str">
            <v>II</v>
          </cell>
          <cell r="AK7">
            <v>0.018055671296296295</v>
          </cell>
          <cell r="AL7" t="str">
            <v>II</v>
          </cell>
          <cell r="AM7">
            <v>0.03611122685185185</v>
          </cell>
          <cell r="AN7" t="str">
            <v>I </v>
          </cell>
          <cell r="AO7">
            <v>0.0743056712962963</v>
          </cell>
          <cell r="AP7" t="str">
            <v>I </v>
          </cell>
          <cell r="AQ7">
            <v>9.61</v>
          </cell>
          <cell r="AR7" t="str">
            <v>III</v>
          </cell>
          <cell r="AS7">
            <v>16.05</v>
          </cell>
          <cell r="AT7" t="str">
            <v>II</v>
          </cell>
          <cell r="AU7">
            <v>0.0005383101851851852</v>
          </cell>
          <cell r="AV7" t="str">
            <v>II</v>
          </cell>
          <cell r="AW7">
            <v>0.000798726851851852</v>
          </cell>
          <cell r="AX7" t="str">
            <v>II</v>
          </cell>
          <cell r="AY7">
            <v>22</v>
          </cell>
          <cell r="AZ7" t="str">
            <v>I юн.</v>
          </cell>
          <cell r="BA7">
            <v>31</v>
          </cell>
          <cell r="BB7" t="str">
            <v>I юн.</v>
          </cell>
          <cell r="BC7">
            <v>25</v>
          </cell>
          <cell r="BD7" t="str">
            <v>I юн.</v>
          </cell>
          <cell r="BE7">
            <v>8</v>
          </cell>
          <cell r="BF7" t="str">
            <v>I юн.</v>
          </cell>
          <cell r="BG7">
            <v>2.2</v>
          </cell>
          <cell r="BH7" t="str">
            <v>I юн.</v>
          </cell>
          <cell r="BI7">
            <v>1.3</v>
          </cell>
          <cell r="BJ7" t="str">
            <v>I юн.</v>
          </cell>
          <cell r="BK7">
            <v>4.2</v>
          </cell>
          <cell r="BL7" t="str">
            <v>I юн.</v>
          </cell>
          <cell r="BM7">
            <v>9.8</v>
          </cell>
          <cell r="BN7" t="str">
            <v>I юн.</v>
          </cell>
        </row>
        <row r="8">
          <cell r="A8">
            <v>8.01</v>
          </cell>
          <cell r="B8" t="str">
            <v>II</v>
          </cell>
          <cell r="C8">
            <v>13.01</v>
          </cell>
          <cell r="D8" t="str">
            <v>II</v>
          </cell>
          <cell r="E8">
            <v>26.81</v>
          </cell>
          <cell r="F8" t="str">
            <v>II</v>
          </cell>
          <cell r="G8">
            <v>0.0005209490740740741</v>
          </cell>
          <cell r="H8" t="str">
            <v>III</v>
          </cell>
          <cell r="I8">
            <v>0.0007061342592592592</v>
          </cell>
          <cell r="J8" t="str">
            <v>II</v>
          </cell>
          <cell r="K8">
            <v>0.0012501157407407407</v>
          </cell>
          <cell r="L8" t="str">
            <v>III</v>
          </cell>
          <cell r="M8">
            <v>0.0016667824074074076</v>
          </cell>
          <cell r="N8" t="str">
            <v>II</v>
          </cell>
          <cell r="O8">
            <v>0.0021413194444444444</v>
          </cell>
          <cell r="P8" t="str">
            <v>II</v>
          </cell>
          <cell r="Q8">
            <v>0.003414467592592592</v>
          </cell>
          <cell r="R8" t="str">
            <v>II</v>
          </cell>
          <cell r="S8">
            <v>0.007407523148148148</v>
          </cell>
          <cell r="T8" t="str">
            <v>II</v>
          </cell>
          <cell r="U8">
            <v>0.012615856481481481</v>
          </cell>
          <cell r="V8" t="str">
            <v>II</v>
          </cell>
          <cell r="W8">
            <v>0.02662048611111111</v>
          </cell>
          <cell r="X8" t="str">
            <v>II</v>
          </cell>
          <cell r="Y8">
            <v>0.004687615740740741</v>
          </cell>
          <cell r="Z8" t="str">
            <v>I юн.</v>
          </cell>
          <cell r="AA8">
            <v>0.005208449074074074</v>
          </cell>
          <cell r="AB8" t="str">
            <v>III</v>
          </cell>
          <cell r="AC8">
            <v>0.008101967592592593</v>
          </cell>
          <cell r="AD8" t="str">
            <v>II</v>
          </cell>
          <cell r="AE8">
            <v>0.004051041666666666</v>
          </cell>
          <cell r="AF8" t="str">
            <v>II юн.</v>
          </cell>
          <cell r="AG8">
            <v>0.008680671296296296</v>
          </cell>
          <cell r="AH8" t="str">
            <v>II юн.</v>
          </cell>
          <cell r="AI8">
            <v>0.011458449074074074</v>
          </cell>
          <cell r="AJ8" t="str">
            <v>III</v>
          </cell>
          <cell r="AK8">
            <v>0.019444560185185183</v>
          </cell>
          <cell r="AL8" t="str">
            <v>III</v>
          </cell>
          <cell r="AM8">
            <v>0.03819456018518518</v>
          </cell>
          <cell r="AN8" t="str">
            <v>II</v>
          </cell>
          <cell r="AO8">
            <v>0.07986122685185186</v>
          </cell>
          <cell r="AP8" t="str">
            <v>II</v>
          </cell>
          <cell r="AQ8">
            <v>10.41</v>
          </cell>
          <cell r="AR8" t="str">
            <v>I юн.</v>
          </cell>
          <cell r="AS8">
            <v>17.25</v>
          </cell>
          <cell r="AT8" t="str">
            <v>III</v>
          </cell>
          <cell r="AU8">
            <v>0.0005788194444444444</v>
          </cell>
          <cell r="AV8" t="str">
            <v>III</v>
          </cell>
          <cell r="AW8">
            <v>0.0008565972222222222</v>
          </cell>
          <cell r="AX8" t="str">
            <v>III</v>
          </cell>
          <cell r="AY8">
            <v>25</v>
          </cell>
          <cell r="AZ8" t="str">
            <v>III</v>
          </cell>
          <cell r="BA8">
            <v>36</v>
          </cell>
          <cell r="BB8" t="str">
            <v>III</v>
          </cell>
          <cell r="BC8">
            <v>28</v>
          </cell>
          <cell r="BD8" t="str">
            <v>III</v>
          </cell>
          <cell r="BE8">
            <v>9.5</v>
          </cell>
          <cell r="BF8" t="str">
            <v>III</v>
          </cell>
          <cell r="BG8">
            <v>2.4</v>
          </cell>
          <cell r="BH8" t="str">
            <v>III</v>
          </cell>
          <cell r="BI8">
            <v>1.4</v>
          </cell>
          <cell r="BJ8" t="str">
            <v>III</v>
          </cell>
          <cell r="BK8">
            <v>4.6</v>
          </cell>
          <cell r="BL8" t="str">
            <v>III</v>
          </cell>
          <cell r="BM8">
            <v>10.4</v>
          </cell>
          <cell r="BN8" t="str">
            <v>III</v>
          </cell>
        </row>
        <row r="9">
          <cell r="A9">
            <v>8.41</v>
          </cell>
          <cell r="B9" t="str">
            <v>III</v>
          </cell>
          <cell r="C9">
            <v>13.81</v>
          </cell>
          <cell r="D9" t="str">
            <v>III</v>
          </cell>
          <cell r="E9">
            <v>28.51</v>
          </cell>
          <cell r="F9" t="str">
            <v>III</v>
          </cell>
          <cell r="G9">
            <v>0.0005672453703703704</v>
          </cell>
          <cell r="H9" t="str">
            <v>I юн.</v>
          </cell>
          <cell r="I9">
            <v>0.0007524305555555556</v>
          </cell>
          <cell r="J9" t="str">
            <v>III</v>
          </cell>
          <cell r="K9">
            <v>0.0013427083333333331</v>
          </cell>
          <cell r="L9" t="str">
            <v>I юн.</v>
          </cell>
          <cell r="M9">
            <v>0.0017825231481481483</v>
          </cell>
          <cell r="N9" t="str">
            <v>III</v>
          </cell>
          <cell r="O9">
            <v>0.0023149305555555558</v>
          </cell>
          <cell r="P9" t="str">
            <v>III</v>
          </cell>
          <cell r="Q9">
            <v>0.003645949074074074</v>
          </cell>
          <cell r="R9" t="str">
            <v>III</v>
          </cell>
          <cell r="S9">
            <v>0.007986226851851852</v>
          </cell>
          <cell r="T9" t="str">
            <v>III</v>
          </cell>
          <cell r="U9">
            <v>0.01365752314814815</v>
          </cell>
          <cell r="V9" t="str">
            <v>III</v>
          </cell>
          <cell r="W9">
            <v>0.028819560185185184</v>
          </cell>
          <cell r="X9" t="str">
            <v>III</v>
          </cell>
          <cell r="Y9">
            <v>0.004919097222222222</v>
          </cell>
          <cell r="Z9" t="str">
            <v>II юн.</v>
          </cell>
          <cell r="AA9">
            <v>0.005555671296296297</v>
          </cell>
          <cell r="AB9" t="str">
            <v>I юн.</v>
          </cell>
          <cell r="AC9">
            <v>0.008680671296296296</v>
          </cell>
          <cell r="AD9" t="str">
            <v>III</v>
          </cell>
          <cell r="AE9">
            <v>0.0044561342592592595</v>
          </cell>
          <cell r="AF9" t="str">
            <v>б/р</v>
          </cell>
          <cell r="AG9">
            <v>0.009259375</v>
          </cell>
          <cell r="AH9" t="str">
            <v>б/р</v>
          </cell>
          <cell r="AI9">
            <v>0.012384375000000001</v>
          </cell>
          <cell r="AJ9" t="str">
            <v>I юн.</v>
          </cell>
          <cell r="AK9">
            <v>0.021180671296296295</v>
          </cell>
          <cell r="AL9" t="str">
            <v>I юн.</v>
          </cell>
          <cell r="AM9">
            <v>0.040972337962962964</v>
          </cell>
          <cell r="AN9" t="str">
            <v>III</v>
          </cell>
          <cell r="AO9">
            <v>0.0868056712962963</v>
          </cell>
          <cell r="AP9" t="str">
            <v>III</v>
          </cell>
          <cell r="AQ9">
            <v>11.21</v>
          </cell>
          <cell r="AR9" t="str">
            <v>II юн.</v>
          </cell>
          <cell r="AS9">
            <v>18.55</v>
          </cell>
          <cell r="AT9" t="str">
            <v>I юн.</v>
          </cell>
          <cell r="AU9">
            <v>0.0006309027777777778</v>
          </cell>
          <cell r="AV9" t="str">
            <v>I юн.</v>
          </cell>
          <cell r="AW9">
            <v>0.0009260416666666666</v>
          </cell>
          <cell r="AX9" t="str">
            <v>I юн.</v>
          </cell>
          <cell r="AY9">
            <v>32</v>
          </cell>
          <cell r="AZ9" t="str">
            <v>II</v>
          </cell>
          <cell r="BA9">
            <v>42</v>
          </cell>
          <cell r="BB9" t="str">
            <v>II</v>
          </cell>
          <cell r="BC9">
            <v>32</v>
          </cell>
          <cell r="BD9" t="str">
            <v>II</v>
          </cell>
          <cell r="BE9">
            <v>11</v>
          </cell>
          <cell r="BF9" t="str">
            <v>II</v>
          </cell>
          <cell r="BG9">
            <v>2.8</v>
          </cell>
          <cell r="BH9" t="str">
            <v>II</v>
          </cell>
          <cell r="BI9">
            <v>1.5</v>
          </cell>
          <cell r="BJ9" t="str">
            <v>II</v>
          </cell>
          <cell r="BK9">
            <v>5.1</v>
          </cell>
          <cell r="BL9" t="str">
            <v>II</v>
          </cell>
          <cell r="BM9">
            <v>11.2</v>
          </cell>
          <cell r="BN9" t="str">
            <v>II</v>
          </cell>
        </row>
        <row r="10">
          <cell r="A10">
            <v>8.91</v>
          </cell>
          <cell r="B10" t="str">
            <v>I юн.</v>
          </cell>
          <cell r="C10">
            <v>14.81</v>
          </cell>
          <cell r="D10" t="str">
            <v>I юн.</v>
          </cell>
          <cell r="E10">
            <v>31.01</v>
          </cell>
          <cell r="F10" t="str">
            <v>I юн.</v>
          </cell>
          <cell r="G10">
            <v>0.0006135416666666666</v>
          </cell>
          <cell r="H10" t="str">
            <v>II юн.</v>
          </cell>
          <cell r="I10">
            <v>0.000810300925925926</v>
          </cell>
          <cell r="J10" t="str">
            <v>I юн.</v>
          </cell>
          <cell r="K10">
            <v>0.001423726851851852</v>
          </cell>
          <cell r="L10" t="str">
            <v>II юн.</v>
          </cell>
          <cell r="M10">
            <v>0.001909837962962963</v>
          </cell>
          <cell r="N10" t="str">
            <v>I юн.</v>
          </cell>
          <cell r="O10">
            <v>0.002546412037037037</v>
          </cell>
          <cell r="P10" t="str">
            <v>I юн.</v>
          </cell>
          <cell r="Q10">
            <v>0.003935300925925925</v>
          </cell>
          <cell r="R10" t="str">
            <v>I юн.</v>
          </cell>
          <cell r="S10">
            <v>0.008680671296296296</v>
          </cell>
          <cell r="T10" t="str">
            <v>I юн.</v>
          </cell>
          <cell r="U10">
            <v>0.014814930555555557</v>
          </cell>
          <cell r="V10" t="str">
            <v>I юн.</v>
          </cell>
          <cell r="W10">
            <v>0.03125011574074074</v>
          </cell>
          <cell r="X10" t="str">
            <v>б/р</v>
          </cell>
          <cell r="Y10">
            <v>0.005208449074074074</v>
          </cell>
          <cell r="Z10" t="str">
            <v>б/р</v>
          </cell>
          <cell r="AA10">
            <v>0.005902893518518519</v>
          </cell>
          <cell r="AB10" t="str">
            <v>б/р</v>
          </cell>
          <cell r="AC10">
            <v>0.009375115740740741</v>
          </cell>
          <cell r="AD10" t="str">
            <v>б/р</v>
          </cell>
          <cell r="AE10">
            <v>0.004861111111111111</v>
          </cell>
          <cell r="AF10" t="str">
            <v>б/р</v>
          </cell>
          <cell r="AG10">
            <v>0.009606481481481481</v>
          </cell>
          <cell r="AH10" t="str">
            <v>б/р</v>
          </cell>
          <cell r="AI10">
            <v>0.013194560185185182</v>
          </cell>
          <cell r="AJ10" t="str">
            <v>II юн.</v>
          </cell>
          <cell r="AK10">
            <v>0.022916782407407407</v>
          </cell>
          <cell r="AL10" t="str">
            <v>II юн.</v>
          </cell>
          <cell r="AM10">
            <v>0.043750115740740746</v>
          </cell>
          <cell r="AN10" t="str">
            <v>I юн.</v>
          </cell>
          <cell r="AO10">
            <v>0.09027777777777778</v>
          </cell>
          <cell r="AP10" t="str">
            <v>III</v>
          </cell>
          <cell r="AQ10">
            <v>12.01</v>
          </cell>
          <cell r="AR10" t="str">
            <v>III юн.</v>
          </cell>
          <cell r="AS10">
            <v>20.05</v>
          </cell>
          <cell r="AT10" t="str">
            <v>II юн.</v>
          </cell>
          <cell r="AU10">
            <v>0.000677199074074074</v>
          </cell>
          <cell r="AV10" t="str">
            <v>б/р</v>
          </cell>
          <cell r="AW10">
            <v>0.0010070601851851853</v>
          </cell>
          <cell r="AX10" t="str">
            <v>б/р</v>
          </cell>
          <cell r="AY10">
            <v>39</v>
          </cell>
          <cell r="AZ10" t="str">
            <v>I </v>
          </cell>
          <cell r="BA10">
            <v>50</v>
          </cell>
          <cell r="BB10" t="str">
            <v>II</v>
          </cell>
          <cell r="BC10">
            <v>40</v>
          </cell>
          <cell r="BD10" t="str">
            <v>I </v>
          </cell>
          <cell r="BE10">
            <v>13</v>
          </cell>
          <cell r="BF10" t="str">
            <v>I </v>
          </cell>
          <cell r="BG10">
            <v>3</v>
          </cell>
          <cell r="BH10" t="str">
            <v>I </v>
          </cell>
          <cell r="BI10">
            <v>1.6</v>
          </cell>
          <cell r="BJ10" t="str">
            <v>I </v>
          </cell>
          <cell r="BK10">
            <v>5.5</v>
          </cell>
          <cell r="BL10" t="str">
            <v>I </v>
          </cell>
          <cell r="BM10">
            <v>12</v>
          </cell>
          <cell r="BN10" t="str">
            <v>I </v>
          </cell>
        </row>
        <row r="11">
          <cell r="A11">
            <v>9.41</v>
          </cell>
          <cell r="B11" t="str">
            <v>II юн.</v>
          </cell>
          <cell r="C11">
            <v>15.81</v>
          </cell>
          <cell r="D11" t="str">
            <v>II юн.</v>
          </cell>
          <cell r="E11">
            <v>33.01</v>
          </cell>
          <cell r="F11" t="str">
            <v>II юн.</v>
          </cell>
          <cell r="G11">
            <v>0.0006598379629629629</v>
          </cell>
          <cell r="H11" t="str">
            <v>III юн.</v>
          </cell>
          <cell r="I11">
            <v>0.0008797453703703705</v>
          </cell>
          <cell r="J11" t="str">
            <v>II юн.</v>
          </cell>
          <cell r="K11">
            <v>0.0015278935185185185</v>
          </cell>
          <cell r="L11" t="str">
            <v>III юн.</v>
          </cell>
          <cell r="M11">
            <v>0.002083449074074074</v>
          </cell>
          <cell r="N11" t="str">
            <v>II юн.</v>
          </cell>
          <cell r="O11">
            <v>0.0027778935185185185</v>
          </cell>
          <cell r="P11" t="str">
            <v>II юн.</v>
          </cell>
          <cell r="Q11">
            <v>0.004224652777777778</v>
          </cell>
          <cell r="R11" t="str">
            <v>II юн.</v>
          </cell>
          <cell r="S11">
            <v>0.009375115740740741</v>
          </cell>
          <cell r="T11" t="str">
            <v>II юн.</v>
          </cell>
          <cell r="U11">
            <v>0.015972337962962962</v>
          </cell>
          <cell r="V11" t="str">
            <v>II юн.</v>
          </cell>
          <cell r="W11">
            <v>0.034722222222222224</v>
          </cell>
          <cell r="X11" t="str">
            <v>б/р</v>
          </cell>
          <cell r="Y11">
            <v>0.006076388888888889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0.009722222222222222</v>
          </cell>
          <cell r="AH11" t="str">
            <v>б/р</v>
          </cell>
          <cell r="AI11">
            <v>0.01423622685185185</v>
          </cell>
          <cell r="AJ11" t="str">
            <v>III юн.</v>
          </cell>
          <cell r="AK11">
            <v>0.02465289351851852</v>
          </cell>
          <cell r="AL11" t="str">
            <v>III юн.</v>
          </cell>
          <cell r="AM11">
            <v>0.04722233796296296</v>
          </cell>
          <cell r="AN11" t="str">
            <v>б/р</v>
          </cell>
          <cell r="AO11">
            <v>0.127083449074074</v>
          </cell>
          <cell r="AP11" t="str">
            <v>III</v>
          </cell>
          <cell r="AQ11">
            <v>12.81</v>
          </cell>
          <cell r="AR11" t="str">
            <v>б/р</v>
          </cell>
          <cell r="AS11">
            <v>21.55</v>
          </cell>
          <cell r="AT11" t="str">
            <v>III юн.</v>
          </cell>
          <cell r="AU11">
            <v>0.0006828703703703703</v>
          </cell>
          <cell r="AV11" t="str">
            <v>б/р</v>
          </cell>
          <cell r="AW11">
            <v>0.0010416666666666667</v>
          </cell>
          <cell r="AX11" t="str">
            <v>б/р</v>
          </cell>
          <cell r="AY11">
            <v>46</v>
          </cell>
          <cell r="AZ11" t="str">
            <v>КМС</v>
          </cell>
          <cell r="BA11">
            <v>60</v>
          </cell>
          <cell r="BB11" t="str">
            <v>II</v>
          </cell>
          <cell r="BC11">
            <v>48</v>
          </cell>
          <cell r="BD11" t="str">
            <v>КМС</v>
          </cell>
          <cell r="BE11">
            <v>46</v>
          </cell>
          <cell r="BF11" t="str">
            <v>I </v>
          </cell>
          <cell r="BG11">
            <v>3.4</v>
          </cell>
          <cell r="BH11" t="str">
            <v>КМС</v>
          </cell>
          <cell r="BI11">
            <v>1.7</v>
          </cell>
          <cell r="BJ11" t="str">
            <v>КМС</v>
          </cell>
          <cell r="BK11">
            <v>5.9</v>
          </cell>
          <cell r="BL11" t="str">
            <v>КМС</v>
          </cell>
          <cell r="BM11">
            <v>12.9</v>
          </cell>
          <cell r="BN11" t="str">
            <v>КМС</v>
          </cell>
        </row>
        <row r="12">
          <cell r="A12">
            <v>9.91</v>
          </cell>
          <cell r="B12" t="str">
            <v>III юн.</v>
          </cell>
          <cell r="C12">
            <v>17.01</v>
          </cell>
          <cell r="D12" t="str">
            <v>III юн.</v>
          </cell>
          <cell r="E12">
            <v>35.01</v>
          </cell>
          <cell r="F12" t="str">
            <v>III юн.</v>
          </cell>
          <cell r="G12">
            <v>0.0007061342592592592</v>
          </cell>
          <cell r="H12" t="str">
            <v>б/р</v>
          </cell>
          <cell r="I12">
            <v>0.0009491898148148149</v>
          </cell>
          <cell r="J12" t="str">
            <v>III юн.</v>
          </cell>
          <cell r="K12">
            <v>0.0016552083333333334</v>
          </cell>
          <cell r="L12" t="str">
            <v>б/р</v>
          </cell>
          <cell r="M12">
            <v>0.0022570601851851853</v>
          </cell>
          <cell r="N12" t="str">
            <v>III юн.</v>
          </cell>
          <cell r="O12">
            <v>0.003009375</v>
          </cell>
          <cell r="P12" t="str">
            <v>III юн.</v>
          </cell>
          <cell r="Q12">
            <v>0.0044561342592592595</v>
          </cell>
          <cell r="R12" t="str">
            <v>III юн.</v>
          </cell>
          <cell r="S12">
            <v>0.010069560185185185</v>
          </cell>
          <cell r="T12" t="str">
            <v>III юн.</v>
          </cell>
          <cell r="U12">
            <v>0.01701400462962963</v>
          </cell>
          <cell r="V12" t="str">
            <v>б/р</v>
          </cell>
          <cell r="W12">
            <v>0.03854166666666667</v>
          </cell>
          <cell r="X12" t="str">
            <v>б/р</v>
          </cell>
          <cell r="Y12">
            <v>0.08958333333333333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0.010069444444444445</v>
          </cell>
          <cell r="AH12" t="str">
            <v>б/р</v>
          </cell>
          <cell r="AI12">
            <v>0.015277893518518519</v>
          </cell>
          <cell r="AJ12" t="str">
            <v>б/р</v>
          </cell>
          <cell r="AK12">
            <v>0.02638900462962963</v>
          </cell>
          <cell r="AL12" t="str">
            <v>б/р</v>
          </cell>
          <cell r="AM12">
            <v>0.04791666666666666</v>
          </cell>
          <cell r="AN12" t="str">
            <v>б/р</v>
          </cell>
          <cell r="AO12">
            <v>0.168750115740741</v>
          </cell>
          <cell r="AP12" t="str">
            <v>III</v>
          </cell>
          <cell r="AQ12">
            <v>13</v>
          </cell>
          <cell r="AR12" t="str">
            <v>б/р</v>
          </cell>
          <cell r="AS12">
            <v>23.05</v>
          </cell>
          <cell r="AT12" t="str">
            <v>б/р</v>
          </cell>
          <cell r="AU12">
            <v>0.0012384259259259258</v>
          </cell>
          <cell r="AV12" t="str">
            <v>б/р</v>
          </cell>
          <cell r="AW12">
            <v>0.001099537037037037</v>
          </cell>
          <cell r="AX12" t="str">
            <v>б/р</v>
          </cell>
          <cell r="AY12">
            <v>52</v>
          </cell>
          <cell r="AZ12" t="str">
            <v>МС</v>
          </cell>
          <cell r="BA12">
            <v>80</v>
          </cell>
          <cell r="BB12" t="str">
            <v>II</v>
          </cell>
          <cell r="BC12">
            <v>54</v>
          </cell>
          <cell r="BD12" t="str">
            <v>МС</v>
          </cell>
          <cell r="BE12">
            <v>52</v>
          </cell>
          <cell r="BF12" t="str">
            <v>I </v>
          </cell>
          <cell r="BG12">
            <v>3.7</v>
          </cell>
          <cell r="BH12" t="str">
            <v>МС</v>
          </cell>
          <cell r="BI12">
            <v>1.8</v>
          </cell>
          <cell r="BJ12" t="str">
            <v>МС</v>
          </cell>
          <cell r="BK12">
            <v>6.3</v>
          </cell>
          <cell r="BL12" t="str">
            <v>МС</v>
          </cell>
          <cell r="BM12">
            <v>13.5</v>
          </cell>
          <cell r="BN12" t="str">
            <v>МС</v>
          </cell>
        </row>
        <row r="13">
          <cell r="A13">
            <v>10.51</v>
          </cell>
          <cell r="B13" t="str">
            <v>б/р</v>
          </cell>
          <cell r="C13">
            <v>18.01</v>
          </cell>
          <cell r="D13" t="str">
            <v>б/р</v>
          </cell>
          <cell r="E13">
            <v>37.01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0.0010186342592592593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0.0024306712962962967</v>
          </cell>
          <cell r="N13" t="str">
            <v>б/р</v>
          </cell>
          <cell r="O13">
            <v>0.0032987268518518517</v>
          </cell>
          <cell r="P13" t="str">
            <v>б/р</v>
          </cell>
          <cell r="Q13">
            <v>0.004976967592592593</v>
          </cell>
          <cell r="R13" t="str">
            <v>б/р</v>
          </cell>
          <cell r="S13">
            <v>0.01111122685185185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0.03958333333333333</v>
          </cell>
          <cell r="X13" t="str">
            <v>б/р</v>
          </cell>
          <cell r="Y13">
            <v>0.13194444444444445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0.015972222222222224</v>
          </cell>
          <cell r="AJ13" t="str">
            <v>б/р</v>
          </cell>
          <cell r="AK13">
            <v>0.027083333333333334</v>
          </cell>
          <cell r="AL13" t="str">
            <v>б/р</v>
          </cell>
          <cell r="AM13">
            <v>0.04861111111111111</v>
          </cell>
          <cell r="AN13" t="str">
            <v>б/р</v>
          </cell>
          <cell r="AO13">
            <v>0.210416782407407</v>
          </cell>
          <cell r="AP13" t="str">
            <v>III</v>
          </cell>
          <cell r="AQ13">
            <v>14</v>
          </cell>
          <cell r="AR13" t="str">
            <v>б/р</v>
          </cell>
          <cell r="AS13">
            <v>26</v>
          </cell>
          <cell r="AT13" t="str">
            <v>б/р</v>
          </cell>
          <cell r="AU13">
            <v>0.002002314814814815</v>
          </cell>
          <cell r="AV13" t="str">
            <v>б/р</v>
          </cell>
          <cell r="AW13">
            <v>0.0011574074074074073</v>
          </cell>
          <cell r="AX13" t="str">
            <v>б/р</v>
          </cell>
          <cell r="AY13">
            <v>61</v>
          </cell>
          <cell r="AZ13" t="str">
            <v>МСМК</v>
          </cell>
          <cell r="BA13">
            <v>120</v>
          </cell>
          <cell r="BB13" t="str">
            <v>II</v>
          </cell>
          <cell r="BC13">
            <v>62</v>
          </cell>
          <cell r="BD13" t="str">
            <v>МСМК</v>
          </cell>
          <cell r="BE13">
            <v>61</v>
          </cell>
          <cell r="BF13" t="str">
            <v>I </v>
          </cell>
          <cell r="BG13">
            <v>4.35</v>
          </cell>
          <cell r="BH13" t="str">
            <v>МСМК</v>
          </cell>
          <cell r="BI13">
            <v>1.93</v>
          </cell>
          <cell r="BJ13" t="str">
            <v>МСМК</v>
          </cell>
          <cell r="BK13">
            <v>6.7</v>
          </cell>
          <cell r="BL13" t="str">
            <v>МСМК</v>
          </cell>
          <cell r="BM13">
            <v>14.2</v>
          </cell>
          <cell r="BN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0.0020717592592592593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0.0031249999999999997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0.014571759259259258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0.08332175925925926</v>
          </cell>
          <cell r="X14" t="str">
            <v>б/р</v>
          </cell>
          <cell r="Y14">
            <v>0.17430555555555557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0.028460648148148148</v>
          </cell>
          <cell r="AL14" t="str">
            <v>б/р</v>
          </cell>
          <cell r="AM14">
            <v>0.04998842592592592</v>
          </cell>
          <cell r="AN14" t="str">
            <v>б/р</v>
          </cell>
          <cell r="AO14">
            <v>0.252083449074074</v>
          </cell>
          <cell r="AP14" t="str">
            <v>III</v>
          </cell>
          <cell r="AQ14">
            <v>100</v>
          </cell>
          <cell r="AR14" t="str">
            <v>б/р</v>
          </cell>
          <cell r="AS14">
            <v>100</v>
          </cell>
          <cell r="AT14" t="str">
            <v>б/р</v>
          </cell>
          <cell r="AU14">
            <v>0.07984953703703704</v>
          </cell>
          <cell r="AV14" t="str">
            <v>б/р</v>
          </cell>
          <cell r="AW14">
            <v>0.0012731481481481483</v>
          </cell>
          <cell r="AX14" t="str">
            <v>б/р</v>
          </cell>
          <cell r="AY14">
            <v>200</v>
          </cell>
          <cell r="AZ14" t="str">
            <v>МСМК</v>
          </cell>
          <cell r="BA14">
            <v>1000</v>
          </cell>
          <cell r="BB14" t="str">
            <v>II</v>
          </cell>
          <cell r="BC14">
            <v>1000</v>
          </cell>
          <cell r="BD14" t="str">
            <v>МСМК</v>
          </cell>
          <cell r="BE14">
            <v>200</v>
          </cell>
          <cell r="BF14" t="str">
            <v>I </v>
          </cell>
          <cell r="BG14">
            <v>1000</v>
          </cell>
          <cell r="BH14" t="str">
            <v>МСМК</v>
          </cell>
          <cell r="BI14">
            <v>1000</v>
          </cell>
          <cell r="BJ14" t="str">
            <v>МСМК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Шест (2)"/>
      <sheetName val="Тройной  (2)"/>
      <sheetName val="Высота"/>
      <sheetName val="Шест"/>
      <sheetName val="Прыжки"/>
      <sheetName val="Длина"/>
      <sheetName val="Тройной "/>
      <sheetName val="Метания"/>
      <sheetName val="Ядро"/>
      <sheetName val="Молот"/>
      <sheetName val="Копьё"/>
      <sheetName val="Диск"/>
      <sheetName val="400_с_б"/>
      <sheetName val="400м"/>
      <sheetName val="200м"/>
      <sheetName val="110м_б"/>
      <sheetName val="100м"/>
      <sheetName val="800м"/>
      <sheetName val="1500м"/>
      <sheetName val="3000м"/>
      <sheetName val="5000м"/>
      <sheetName val="10000м"/>
      <sheetName val="3000_п"/>
      <sheetName val="2000_с_п"/>
      <sheetName val="3000_с_х"/>
      <sheetName val="20_с_х"/>
      <sheetName val="50_с_х"/>
      <sheetName val="10000_с_х"/>
      <sheetName val="Бега"/>
      <sheetName val="Бега (2)"/>
      <sheetName val="4х100м"/>
      <sheetName val="4х400м"/>
      <sheetName val="Очки"/>
      <sheetName val="Кл"/>
      <sheetName val="Кл2"/>
      <sheetName val="Кл3"/>
      <sheetName val="Лист2"/>
      <sheetName val="Лист1"/>
    </sheetNames>
    <sheetDataSet>
      <sheetData sheetId="35">
        <row r="2">
          <cell r="P2">
            <v>0</v>
          </cell>
          <cell r="Q2" t="str">
            <v>КМС</v>
          </cell>
          <cell r="AH2">
            <v>0</v>
          </cell>
          <cell r="AI2" t="str">
            <v>МСМК</v>
          </cell>
          <cell r="AL2">
            <v>0</v>
          </cell>
          <cell r="AM2" t="str">
            <v>МС</v>
          </cell>
          <cell r="AP2">
            <v>0</v>
          </cell>
          <cell r="AQ2" t="str">
            <v>МС</v>
          </cell>
        </row>
        <row r="3">
          <cell r="F3">
            <v>0</v>
          </cell>
          <cell r="G3" t="str">
            <v>КМС</v>
          </cell>
          <cell r="P3">
            <v>0.008854166666666666</v>
          </cell>
          <cell r="Q3" t="str">
            <v>КМС</v>
          </cell>
          <cell r="AH3">
            <v>0.006203819444444445</v>
          </cell>
          <cell r="AI3" t="str">
            <v>МС</v>
          </cell>
          <cell r="AL3">
            <v>0.014933217592592593</v>
          </cell>
          <cell r="AM3" t="str">
            <v>МС</v>
          </cell>
          <cell r="AN3">
            <v>0</v>
          </cell>
          <cell r="AO3" t="str">
            <v>КМС</v>
          </cell>
          <cell r="AP3">
            <v>0.01412314814814815</v>
          </cell>
          <cell r="AQ3" t="str">
            <v>КМС</v>
          </cell>
        </row>
        <row r="4">
          <cell r="F4">
            <v>0.0003991898148148149</v>
          </cell>
          <cell r="G4" t="str">
            <v>КМС</v>
          </cell>
          <cell r="P4">
            <v>0.008855324074074074</v>
          </cell>
          <cell r="Q4" t="str">
            <v>I </v>
          </cell>
          <cell r="AH4">
            <v>0.006446875</v>
          </cell>
          <cell r="AI4" t="str">
            <v>КМС</v>
          </cell>
          <cell r="AL4">
            <v>0.02882222222222222</v>
          </cell>
          <cell r="AM4" t="str">
            <v>КМС</v>
          </cell>
          <cell r="AN4">
            <v>0.004169444444444445</v>
          </cell>
          <cell r="AO4" t="str">
            <v>I </v>
          </cell>
          <cell r="AP4">
            <v>0.015049074074074074</v>
          </cell>
          <cell r="AQ4" t="str">
            <v>I </v>
          </cell>
        </row>
        <row r="5">
          <cell r="F5">
            <v>0.0004004629629629629</v>
          </cell>
          <cell r="G5" t="str">
            <v>I </v>
          </cell>
          <cell r="P5">
            <v>0.009491898148148147</v>
          </cell>
          <cell r="Q5" t="str">
            <v>II</v>
          </cell>
          <cell r="AH5">
            <v>0.006875115740740741</v>
          </cell>
          <cell r="AI5" t="str">
            <v>I </v>
          </cell>
          <cell r="AL5">
            <v>0.031252777777777775</v>
          </cell>
          <cell r="AM5" t="str">
            <v>I </v>
          </cell>
          <cell r="AN5">
            <v>0.004400925925925926</v>
          </cell>
          <cell r="AO5" t="str">
            <v>II</v>
          </cell>
          <cell r="AP5">
            <v>0.01585925925925926</v>
          </cell>
          <cell r="AQ5" t="str">
            <v>II</v>
          </cell>
        </row>
        <row r="6">
          <cell r="F6">
            <v>0.0004293981481481482</v>
          </cell>
          <cell r="G6" t="str">
            <v>II</v>
          </cell>
          <cell r="P6">
            <v>0.010302083333333335</v>
          </cell>
          <cell r="Q6" t="str">
            <v>III</v>
          </cell>
          <cell r="AH6">
            <v>0.007407523148148148</v>
          </cell>
          <cell r="AI6" t="str">
            <v>II</v>
          </cell>
          <cell r="AL6">
            <v>0.03333611111111111</v>
          </cell>
          <cell r="AM6" t="str">
            <v>II</v>
          </cell>
          <cell r="AN6">
            <v>0.004748148148148148</v>
          </cell>
          <cell r="AO6" t="str">
            <v>III</v>
          </cell>
          <cell r="AP6">
            <v>0.01713240740740741</v>
          </cell>
          <cell r="AQ6" t="str">
            <v>III</v>
          </cell>
        </row>
        <row r="7">
          <cell r="F7">
            <v>0.0004641203703703704</v>
          </cell>
          <cell r="G7" t="str">
            <v>III</v>
          </cell>
          <cell r="P7">
            <v>0.011112268518518516</v>
          </cell>
          <cell r="Q7" t="str">
            <v>I юн.</v>
          </cell>
          <cell r="AH7">
            <v>0.007986226851851852</v>
          </cell>
          <cell r="AI7" t="str">
            <v>III</v>
          </cell>
          <cell r="AL7">
            <v>0.03611388888888888</v>
          </cell>
          <cell r="AM7" t="str">
            <v>III</v>
          </cell>
          <cell r="AN7">
            <v>0.005211111111111111</v>
          </cell>
          <cell r="AO7" t="str">
            <v>I юн.</v>
          </cell>
          <cell r="AP7">
            <v>0.0191</v>
          </cell>
          <cell r="AQ7" t="str">
            <v>I юн.</v>
          </cell>
        </row>
        <row r="8">
          <cell r="F8">
            <v>0.0004988425925925926</v>
          </cell>
          <cell r="G8" t="str">
            <v>I юн.</v>
          </cell>
          <cell r="P8">
            <v>0.011806712962962962</v>
          </cell>
          <cell r="Q8" t="str">
            <v>II юн.</v>
          </cell>
          <cell r="AH8">
            <v>0.008680671296296296</v>
          </cell>
          <cell r="AI8" t="str">
            <v>I юн.</v>
          </cell>
          <cell r="AL8">
            <v>0.040280555555555556</v>
          </cell>
          <cell r="AM8" t="str">
            <v>I юн.</v>
          </cell>
          <cell r="AN8">
            <v>0.005558333333333334</v>
          </cell>
          <cell r="AO8" t="str">
            <v>б/р</v>
          </cell>
          <cell r="AP8">
            <v>0.020141666666666665</v>
          </cell>
          <cell r="AQ8" t="str">
            <v>II юн.</v>
          </cell>
        </row>
        <row r="9">
          <cell r="F9">
            <v>0.000545138888888889</v>
          </cell>
          <cell r="G9" t="str">
            <v>II юн.</v>
          </cell>
          <cell r="P9">
            <v>0.012501157407407405</v>
          </cell>
          <cell r="Q9" t="str">
            <v>III юн.</v>
          </cell>
          <cell r="AH9">
            <v>0.009375115740740741</v>
          </cell>
          <cell r="AI9" t="str">
            <v>II юн.</v>
          </cell>
          <cell r="AL9">
            <v>0.04444722222222222</v>
          </cell>
          <cell r="AM9" t="str">
            <v>б/р</v>
          </cell>
          <cell r="AN9">
            <v>0.047222337962963</v>
          </cell>
          <cell r="AO9" t="str">
            <v>б/р</v>
          </cell>
          <cell r="AP9">
            <v>0.021530555555555553</v>
          </cell>
          <cell r="AQ9" t="str">
            <v>III юн.</v>
          </cell>
        </row>
        <row r="10">
          <cell r="F10">
            <v>0.0006145833333333334</v>
          </cell>
          <cell r="G10" t="str">
            <v>III юн.</v>
          </cell>
          <cell r="P10">
            <v>0.013195601851851852</v>
          </cell>
          <cell r="Q10" t="str">
            <v>б/р</v>
          </cell>
          <cell r="AH10">
            <v>0.010069560185185185</v>
          </cell>
          <cell r="AI10" t="str">
            <v>III юн.</v>
          </cell>
          <cell r="AL10">
            <v>0.07222488425925927</v>
          </cell>
          <cell r="AM10" t="str">
            <v>б/р</v>
          </cell>
          <cell r="AN10">
            <v>0.0888890046296296</v>
          </cell>
          <cell r="AO10" t="str">
            <v>б/р</v>
          </cell>
          <cell r="AP10">
            <v>0.022919444444444444</v>
          </cell>
          <cell r="AQ10" t="str">
            <v>б/р</v>
          </cell>
        </row>
        <row r="11">
          <cell r="F11">
            <v>0.0006840277777777778</v>
          </cell>
          <cell r="G11" t="str">
            <v>б/р</v>
          </cell>
          <cell r="P11">
            <v>0.03472337962962963</v>
          </cell>
          <cell r="Q11" t="str">
            <v>б/р</v>
          </cell>
          <cell r="AH11">
            <v>0.01111122685185185</v>
          </cell>
          <cell r="AI11" t="str">
            <v>б/р</v>
          </cell>
          <cell r="AL11">
            <v>0.1625</v>
          </cell>
          <cell r="AM11" t="str">
            <v>б/р</v>
          </cell>
          <cell r="AN11">
            <v>0.130555671296296</v>
          </cell>
          <cell r="AO11" t="str">
            <v>б/р</v>
          </cell>
          <cell r="AP11">
            <v>0.1625</v>
          </cell>
          <cell r="AQ11" t="str">
            <v>б/р</v>
          </cell>
        </row>
        <row r="12">
          <cell r="F12">
            <v>0.04234953703703703</v>
          </cell>
          <cell r="G12" t="str">
            <v>б/р</v>
          </cell>
          <cell r="P12">
            <v>0.07984953703703704</v>
          </cell>
          <cell r="Q12" t="str">
            <v>б/р</v>
          </cell>
          <cell r="AH12">
            <v>0.07984953703703704</v>
          </cell>
          <cell r="AI12" t="str">
            <v>б/р</v>
          </cell>
          <cell r="AL12">
            <v>0.20484953703703704</v>
          </cell>
          <cell r="AM12" t="str">
            <v>б/р</v>
          </cell>
          <cell r="AN12">
            <v>0.172222337962963</v>
          </cell>
          <cell r="AO12" t="str">
            <v>б/р</v>
          </cell>
          <cell r="AP12">
            <v>0.20484953703703704</v>
          </cell>
          <cell r="AQ12" t="str">
            <v>б/р</v>
          </cell>
        </row>
      </sheetData>
      <sheetData sheetId="36">
        <row r="17">
          <cell r="B17">
            <v>0</v>
          </cell>
          <cell r="C17" t="str">
            <v>МСМК</v>
          </cell>
          <cell r="T17">
            <v>0</v>
          </cell>
          <cell r="U17" t="str">
            <v>МСМК</v>
          </cell>
          <cell r="V17">
            <v>0</v>
          </cell>
          <cell r="W17" t="str">
            <v>МСМК</v>
          </cell>
          <cell r="X17">
            <v>0</v>
          </cell>
          <cell r="Y17" t="str">
            <v>МСМК</v>
          </cell>
          <cell r="AT17">
            <v>0</v>
          </cell>
          <cell r="AU17" t="str">
            <v>МСМК</v>
          </cell>
        </row>
        <row r="18">
          <cell r="B18">
            <v>10.31</v>
          </cell>
          <cell r="C18" t="str">
            <v>МС</v>
          </cell>
          <cell r="D18">
            <v>0</v>
          </cell>
          <cell r="E18" t="str">
            <v>КМС</v>
          </cell>
          <cell r="H18">
            <v>0</v>
          </cell>
          <cell r="I18" t="str">
            <v>КМС</v>
          </cell>
          <cell r="T18">
            <v>0.005882407407407408</v>
          </cell>
          <cell r="U18" t="str">
            <v>МС</v>
          </cell>
          <cell r="V18">
            <v>0.057291782407407406</v>
          </cell>
          <cell r="W18" t="str">
            <v>МС</v>
          </cell>
          <cell r="X18">
            <v>0.16111122685185184</v>
          </cell>
          <cell r="Y18" t="str">
            <v>МС</v>
          </cell>
          <cell r="AR18">
            <v>0</v>
          </cell>
          <cell r="AS18" t="str">
            <v>КМС</v>
          </cell>
          <cell r="AT18">
            <v>0.0021216435185185184</v>
          </cell>
          <cell r="AU18" t="str">
            <v>МС</v>
          </cell>
        </row>
        <row r="19">
          <cell r="B19">
            <v>10.75</v>
          </cell>
          <cell r="C19" t="str">
            <v>КМС</v>
          </cell>
          <cell r="D19">
            <v>14.45</v>
          </cell>
          <cell r="E19" t="str">
            <v>I </v>
          </cell>
          <cell r="H19">
            <v>0.0006306712962962963</v>
          </cell>
          <cell r="I19" t="str">
            <v>I </v>
          </cell>
          <cell r="T19">
            <v>0.006137037037037038</v>
          </cell>
          <cell r="U19" t="str">
            <v>КМС</v>
          </cell>
          <cell r="V19">
            <v>0.06180567129629629</v>
          </cell>
          <cell r="W19" t="str">
            <v>КМС</v>
          </cell>
          <cell r="X19">
            <v>0.18055567129629632</v>
          </cell>
          <cell r="Y19" t="str">
            <v>КМС</v>
          </cell>
          <cell r="AR19">
            <v>0.00048622685185185184</v>
          </cell>
          <cell r="AS19" t="str">
            <v>I </v>
          </cell>
          <cell r="AT19">
            <v>0.002187615740740741</v>
          </cell>
          <cell r="AU19" t="str">
            <v>КМС</v>
          </cell>
        </row>
        <row r="20">
          <cell r="B20">
            <v>10.95</v>
          </cell>
          <cell r="C20" t="str">
            <v>I </v>
          </cell>
          <cell r="D20">
            <v>15.45</v>
          </cell>
          <cell r="E20" t="str">
            <v>II</v>
          </cell>
          <cell r="H20">
            <v>0.0006711805555555555</v>
          </cell>
          <cell r="I20" t="str">
            <v>II</v>
          </cell>
          <cell r="T20">
            <v>0.0065421296296296295</v>
          </cell>
          <cell r="U20" t="str">
            <v>I </v>
          </cell>
          <cell r="V20">
            <v>0.06597233796296297</v>
          </cell>
          <cell r="W20" t="str">
            <v>I </v>
          </cell>
          <cell r="X20">
            <v>0.1979167824074074</v>
          </cell>
          <cell r="Y20" t="str">
            <v>I </v>
          </cell>
          <cell r="AR20">
            <v>0.000509375</v>
          </cell>
          <cell r="AS20" t="str">
            <v>II</v>
          </cell>
          <cell r="AT20">
            <v>0.0022802083333333333</v>
          </cell>
          <cell r="AU20" t="str">
            <v>I </v>
          </cell>
        </row>
        <row r="21">
          <cell r="B21">
            <v>11.45</v>
          </cell>
          <cell r="C21" t="str">
            <v>II</v>
          </cell>
          <cell r="D21">
            <v>16.65</v>
          </cell>
          <cell r="E21" t="str">
            <v>III</v>
          </cell>
          <cell r="H21">
            <v>0.000729050925925926</v>
          </cell>
          <cell r="I21" t="str">
            <v>III</v>
          </cell>
          <cell r="T21">
            <v>0.006889351851851851</v>
          </cell>
          <cell r="U21" t="str">
            <v>II</v>
          </cell>
          <cell r="V21">
            <v>0.07013900462962963</v>
          </cell>
          <cell r="W21" t="str">
            <v>II</v>
          </cell>
          <cell r="X21">
            <v>0.21875011574074074</v>
          </cell>
          <cell r="Y21" t="str">
            <v>II</v>
          </cell>
          <cell r="AR21">
            <v>0.0005383101851851852</v>
          </cell>
          <cell r="AS21" t="str">
            <v>III</v>
          </cell>
          <cell r="AT21">
            <v>0.002395949074074074</v>
          </cell>
          <cell r="AU21" t="str">
            <v>II</v>
          </cell>
        </row>
        <row r="22">
          <cell r="B22">
            <v>12.05</v>
          </cell>
          <cell r="C22" t="str">
            <v>III</v>
          </cell>
          <cell r="D22">
            <v>17.95</v>
          </cell>
          <cell r="E22" t="str">
            <v>I юн.</v>
          </cell>
          <cell r="H22">
            <v>0.0007984953703703703</v>
          </cell>
          <cell r="I22" t="str">
            <v>I юн.</v>
          </cell>
          <cell r="T22">
            <v>0.0074101851851851855</v>
          </cell>
          <cell r="U22" t="str">
            <v>III</v>
          </cell>
          <cell r="V22">
            <v>0.07638900462962962</v>
          </cell>
          <cell r="W22" t="str">
            <v>III</v>
          </cell>
          <cell r="X22">
            <v>0.260416782407407</v>
          </cell>
          <cell r="Y22" t="str">
            <v>II</v>
          </cell>
          <cell r="AR22">
            <v>0.0005788194444444444</v>
          </cell>
          <cell r="AS22" t="str">
            <v>I юн.</v>
          </cell>
          <cell r="AT22">
            <v>0.002581134259259259</v>
          </cell>
          <cell r="AU22" t="str">
            <v>III</v>
          </cell>
        </row>
        <row r="23">
          <cell r="B23">
            <v>12.95</v>
          </cell>
          <cell r="C23" t="str">
            <v>I юн.</v>
          </cell>
          <cell r="D23">
            <v>19.25</v>
          </cell>
          <cell r="E23" t="str">
            <v>II юн.</v>
          </cell>
          <cell r="H23">
            <v>0.0008679398148148149</v>
          </cell>
          <cell r="I23" t="str">
            <v>б/р</v>
          </cell>
          <cell r="T23">
            <v>0.007988888888888889</v>
          </cell>
          <cell r="U23" t="str">
            <v>б/р</v>
          </cell>
          <cell r="V23">
            <v>0.08541678240740741</v>
          </cell>
          <cell r="W23" t="str">
            <v>б/р</v>
          </cell>
          <cell r="X23">
            <v>0.302083449074074</v>
          </cell>
          <cell r="Y23" t="str">
            <v>II</v>
          </cell>
          <cell r="AR23">
            <v>0.0006135416666666666</v>
          </cell>
          <cell r="AS23" t="str">
            <v>II юн.</v>
          </cell>
          <cell r="AT23">
            <v>0.0027663194444444445</v>
          </cell>
          <cell r="AU23" t="str">
            <v>I юн.</v>
          </cell>
        </row>
        <row r="24">
          <cell r="B24">
            <v>13.65</v>
          </cell>
          <cell r="C24" t="str">
            <v>II юн.</v>
          </cell>
          <cell r="D24">
            <v>20.45</v>
          </cell>
          <cell r="E24" t="str">
            <v>б/р</v>
          </cell>
          <cell r="H24">
            <v>0.0425346064814815</v>
          </cell>
          <cell r="I24" t="str">
            <v>б/р</v>
          </cell>
          <cell r="T24">
            <v>0.01319722222222222</v>
          </cell>
          <cell r="U24" t="str">
            <v>б/р</v>
          </cell>
          <cell r="V24">
            <v>0.127083449074074</v>
          </cell>
          <cell r="W24" t="str">
            <v>б/р</v>
          </cell>
          <cell r="X24">
            <v>0.343750115740741</v>
          </cell>
          <cell r="Y24" t="str">
            <v>II</v>
          </cell>
          <cell r="AR24">
            <v>0.0006482638888888889</v>
          </cell>
          <cell r="AS24" t="str">
            <v>III юн.</v>
          </cell>
          <cell r="AT24">
            <v>0.002997800925925926</v>
          </cell>
          <cell r="AU24" t="str">
            <v>II юн.</v>
          </cell>
        </row>
        <row r="25">
          <cell r="B25">
            <v>14.45</v>
          </cell>
          <cell r="C25" t="str">
            <v>III юн.</v>
          </cell>
          <cell r="D25">
            <v>25</v>
          </cell>
          <cell r="E25" t="str">
            <v>б/р</v>
          </cell>
          <cell r="H25">
            <v>0.0842012731481481</v>
          </cell>
          <cell r="I25" t="str">
            <v>б/р</v>
          </cell>
          <cell r="T25">
            <v>0.014238888888888888</v>
          </cell>
          <cell r="U25" t="str">
            <v>б/р</v>
          </cell>
          <cell r="V25">
            <v>0.168750115740741</v>
          </cell>
          <cell r="W25" t="str">
            <v>б/р</v>
          </cell>
          <cell r="X25">
            <v>0.385416782407407</v>
          </cell>
          <cell r="Y25" t="str">
            <v>II</v>
          </cell>
          <cell r="AR25">
            <v>0.0006945601851851852</v>
          </cell>
          <cell r="AS25" t="str">
            <v>б/р</v>
          </cell>
          <cell r="AT25">
            <v>0.003229282407407407</v>
          </cell>
          <cell r="AU25" t="str">
            <v>III юн.</v>
          </cell>
        </row>
        <row r="26">
          <cell r="B26">
            <v>15.45</v>
          </cell>
          <cell r="C26" t="str">
            <v>б/р</v>
          </cell>
          <cell r="D26">
            <v>26</v>
          </cell>
          <cell r="E26" t="str">
            <v>б/р</v>
          </cell>
          <cell r="H26">
            <v>0.125867939814815</v>
          </cell>
          <cell r="I26" t="str">
            <v>б/р</v>
          </cell>
          <cell r="T26">
            <v>0.02361111111111111</v>
          </cell>
          <cell r="U26" t="str">
            <v>б/р</v>
          </cell>
          <cell r="V26">
            <v>0.210416782407407</v>
          </cell>
          <cell r="W26" t="str">
            <v>б/р</v>
          </cell>
          <cell r="X26">
            <v>0.427083449074074</v>
          </cell>
          <cell r="Y26" t="str">
            <v>II</v>
          </cell>
          <cell r="AR26">
            <v>0.0008681712962962962</v>
          </cell>
          <cell r="AS26" t="str">
            <v>б/р</v>
          </cell>
          <cell r="AT26">
            <v>0.0034607638888888887</v>
          </cell>
          <cell r="AU26" t="str">
            <v>б/р</v>
          </cell>
        </row>
        <row r="27">
          <cell r="B27">
            <v>100</v>
          </cell>
          <cell r="C27" t="str">
            <v>б/р</v>
          </cell>
          <cell r="D27">
            <v>100</v>
          </cell>
          <cell r="E27" t="str">
            <v>б/р</v>
          </cell>
          <cell r="H27">
            <v>0.167534606481481</v>
          </cell>
          <cell r="I27" t="str">
            <v>б/р</v>
          </cell>
          <cell r="T27">
            <v>0.07984953703703704</v>
          </cell>
          <cell r="U27" t="str">
            <v>б/р</v>
          </cell>
          <cell r="V27">
            <v>0.252083449074074</v>
          </cell>
          <cell r="W27" t="str">
            <v>б/р</v>
          </cell>
          <cell r="X27">
            <v>0.468750115740741</v>
          </cell>
          <cell r="Y27" t="str">
            <v>II</v>
          </cell>
          <cell r="AR27">
            <v>0.07984953703703704</v>
          </cell>
          <cell r="AS27" t="str">
            <v>б/р</v>
          </cell>
          <cell r="AT27">
            <v>0.07984953703703704</v>
          </cell>
          <cell r="AU27" t="str">
            <v>б/р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4x100"/>
      <sheetName val="4x400"/>
      <sheetName val="Высота"/>
      <sheetName val="Шест"/>
      <sheetName val="Длина"/>
      <sheetName val="Тройной "/>
      <sheetName val="Ядро"/>
      <sheetName val="Молот"/>
      <sheetName val="Копьё"/>
      <sheetName val="Диск"/>
      <sheetName val="400_с_б"/>
      <sheetName val="400м"/>
      <sheetName val="200м"/>
      <sheetName val="100м_б"/>
      <sheetName val="100м"/>
      <sheetName val="800м"/>
      <sheetName val="1500м"/>
      <sheetName val="3000м"/>
      <sheetName val="5000м"/>
      <sheetName val="10000м"/>
      <sheetName val="2000_п"/>
      <sheetName val="3000_с_х"/>
      <sheetName val="20_с_х"/>
      <sheetName val="50_с_х"/>
      <sheetName val="5000_с_х"/>
      <sheetName val="Очки"/>
      <sheetName val="Кл"/>
      <sheetName val="Лист1"/>
      <sheetName val="Кл2"/>
      <sheetName val="Кл3"/>
      <sheetName val="Лист4"/>
    </sheetNames>
    <sheetDataSet>
      <sheetData sheetId="29">
        <row r="3">
          <cell r="AR3">
            <v>0</v>
          </cell>
          <cell r="AS3" t="str">
            <v>I </v>
          </cell>
        </row>
        <row r="4">
          <cell r="AR4">
            <v>0.0038223379629629627</v>
          </cell>
          <cell r="AS4" t="str">
            <v>II</v>
          </cell>
        </row>
        <row r="5">
          <cell r="AR5">
            <v>0.004343171296296296</v>
          </cell>
          <cell r="AS5" t="str">
            <v>III</v>
          </cell>
        </row>
        <row r="6">
          <cell r="AR6">
            <v>0.004690393518518518</v>
          </cell>
          <cell r="AS6" t="str">
            <v>I юн.</v>
          </cell>
        </row>
        <row r="7">
          <cell r="AR7">
            <v>0.004921875</v>
          </cell>
          <cell r="AS7" t="str">
            <v>II юн.</v>
          </cell>
        </row>
        <row r="8">
          <cell r="AR8">
            <v>0.0052112268518518514</v>
          </cell>
          <cell r="AS8" t="str">
            <v>б/р</v>
          </cell>
        </row>
        <row r="9">
          <cell r="AR9">
            <v>0.007721064814814815</v>
          </cell>
          <cell r="AS9" t="str">
            <v>б/р</v>
          </cell>
        </row>
        <row r="10">
          <cell r="AR10">
            <v>0.014710648148148148</v>
          </cell>
          <cell r="AS10" t="str">
            <v>б/р</v>
          </cell>
        </row>
        <row r="11">
          <cell r="AR11">
            <v>0.02228009259259259</v>
          </cell>
          <cell r="AS11" t="str">
            <v>б/р</v>
          </cell>
        </row>
        <row r="12">
          <cell r="AR12">
            <v>0.07984953703703704</v>
          </cell>
          <cell r="AS12" t="str">
            <v>б/р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ег"/>
      <sheetName val="прыжки"/>
      <sheetName val="высота1"/>
      <sheetName val="Старт"/>
      <sheetName val="100"/>
      <sheetName val="110с_б"/>
      <sheetName val="200"/>
      <sheetName val="400"/>
      <sheetName val="400_б"/>
      <sheetName val="800"/>
      <sheetName val="1500"/>
      <sheetName val="5000"/>
      <sheetName val="Лист2"/>
      <sheetName val="10000"/>
      <sheetName val="3000_п"/>
      <sheetName val="20000_х"/>
      <sheetName val="4x100"/>
      <sheetName val="4x400"/>
      <sheetName val="Высота"/>
      <sheetName val="Шест"/>
      <sheetName val="Длина"/>
      <sheetName val="Тройной"/>
      <sheetName val="Ядро"/>
      <sheetName val="Диск"/>
      <sheetName val="Копьё"/>
      <sheetName val="Молот"/>
    </sheetNames>
    <sheetDataSet>
      <sheetData sheetId="12">
        <row r="1">
          <cell r="Y1">
            <v>0</v>
          </cell>
          <cell r="Z1" t="str">
            <v>МС</v>
          </cell>
          <cell r="AA1">
            <v>0</v>
          </cell>
          <cell r="AB1" t="str">
            <v>МС</v>
          </cell>
        </row>
        <row r="2">
          <cell r="Y2">
            <v>0.0001388888888888889</v>
          </cell>
          <cell r="Z2" t="str">
            <v>МС</v>
          </cell>
          <cell r="AA2">
            <v>0.0006944444444444445</v>
          </cell>
          <cell r="AB2" t="str">
            <v>МС</v>
          </cell>
        </row>
        <row r="3">
          <cell r="Y3">
            <v>0.0005325231481481481</v>
          </cell>
          <cell r="Z3" t="str">
            <v>КМС</v>
          </cell>
          <cell r="AA3">
            <v>0.0025011574074074072</v>
          </cell>
          <cell r="AB3" t="str">
            <v>КМС</v>
          </cell>
        </row>
        <row r="4">
          <cell r="Y4">
            <v>0.0005584490740740742</v>
          </cell>
          <cell r="Z4" t="str">
            <v>I</v>
          </cell>
          <cell r="AA4">
            <v>0.002616898148148148</v>
          </cell>
          <cell r="AB4" t="str">
            <v>I</v>
          </cell>
        </row>
        <row r="5">
          <cell r="Y5">
            <v>0.0005908564814814815</v>
          </cell>
          <cell r="Z5" t="str">
            <v>II</v>
          </cell>
          <cell r="AA5">
            <v>0.002778935185185185</v>
          </cell>
          <cell r="AB5" t="str">
            <v>II</v>
          </cell>
        </row>
        <row r="6">
          <cell r="Y6">
            <v>0.0006278935185185185</v>
          </cell>
          <cell r="Z6" t="str">
            <v>1 юн.</v>
          </cell>
          <cell r="AA6">
            <v>0.0029641203703703704</v>
          </cell>
          <cell r="AB6" t="str">
            <v>1 юн.</v>
          </cell>
        </row>
        <row r="7">
          <cell r="Y7">
            <v>0.0006280092592592593</v>
          </cell>
          <cell r="Z7" t="str">
            <v>1 юн.</v>
          </cell>
          <cell r="AA7">
            <v>0.002965277777777777</v>
          </cell>
          <cell r="AB7" t="str">
            <v>1 юн.</v>
          </cell>
        </row>
        <row r="8">
          <cell r="Y8">
            <v>0.000708912037037037</v>
          </cell>
          <cell r="Z8" t="str">
            <v>юн.</v>
          </cell>
          <cell r="AA8">
            <v>0.0033807870370370367</v>
          </cell>
          <cell r="AB8" t="str">
            <v>юн.</v>
          </cell>
        </row>
        <row r="9">
          <cell r="Y9">
            <v>0.0007899305555555555</v>
          </cell>
          <cell r="Z9" t="str">
            <v>-</v>
          </cell>
          <cell r="AA9">
            <v>0.003797453703703704</v>
          </cell>
          <cell r="AB9" t="str">
            <v>-</v>
          </cell>
        </row>
        <row r="10">
          <cell r="Y10">
            <v>0.9756944444444445</v>
          </cell>
          <cell r="Z10" t="str">
            <v>-</v>
          </cell>
          <cell r="AA10">
            <v>0.9756944444444445</v>
          </cell>
          <cell r="AB10" t="str">
            <v>-</v>
          </cell>
        </row>
      </sheetData>
      <sheetData sheetId="20">
        <row r="8">
          <cell r="G8">
            <v>390</v>
          </cell>
          <cell r="K8">
            <v>500</v>
          </cell>
        </row>
        <row r="9">
          <cell r="G9">
            <v>389</v>
          </cell>
        </row>
        <row r="10">
          <cell r="G10">
            <v>449</v>
          </cell>
        </row>
        <row r="11">
          <cell r="G11">
            <v>450</v>
          </cell>
        </row>
        <row r="12">
          <cell r="G12">
            <v>700</v>
          </cell>
        </row>
        <row r="13">
          <cell r="G13">
            <v>670</v>
          </cell>
        </row>
        <row r="14">
          <cell r="G14">
            <v>669</v>
          </cell>
        </row>
        <row r="15">
          <cell r="G15">
            <v>630</v>
          </cell>
        </row>
        <row r="16">
          <cell r="G16">
            <v>629</v>
          </cell>
        </row>
        <row r="17">
          <cell r="G17">
            <v>600</v>
          </cell>
        </row>
        <row r="18">
          <cell r="G18">
            <v>599</v>
          </cell>
        </row>
        <row r="19">
          <cell r="G19">
            <v>560</v>
          </cell>
        </row>
        <row r="20">
          <cell r="G20">
            <v>559</v>
          </cell>
        </row>
        <row r="21">
          <cell r="G21">
            <v>520</v>
          </cell>
        </row>
        <row r="22">
          <cell r="G22">
            <v>519</v>
          </cell>
        </row>
        <row r="23">
          <cell r="G23">
            <v>480</v>
          </cell>
        </row>
        <row r="24">
          <cell r="G24">
            <v>479</v>
          </cell>
        </row>
      </sheetData>
      <sheetData sheetId="21">
        <row r="7">
          <cell r="G7">
            <v>9.49</v>
          </cell>
        </row>
        <row r="9">
          <cell r="G9">
            <v>9.5</v>
          </cell>
          <cell r="K9">
            <v>10</v>
          </cell>
        </row>
        <row r="10">
          <cell r="G10">
            <v>10.29</v>
          </cell>
          <cell r="K10">
            <v>15</v>
          </cell>
        </row>
        <row r="11">
          <cell r="G11">
            <v>10.3</v>
          </cell>
        </row>
        <row r="12">
          <cell r="G12">
            <v>15</v>
          </cell>
        </row>
        <row r="13">
          <cell r="G13">
            <v>14.4</v>
          </cell>
        </row>
        <row r="14">
          <cell r="G14">
            <v>14.39</v>
          </cell>
        </row>
        <row r="15">
          <cell r="G15">
            <v>13.5</v>
          </cell>
        </row>
        <row r="16">
          <cell r="G16">
            <v>13.49</v>
          </cell>
        </row>
        <row r="17">
          <cell r="G17">
            <v>12.9</v>
          </cell>
        </row>
        <row r="18">
          <cell r="G18">
            <v>12.89</v>
          </cell>
        </row>
        <row r="19">
          <cell r="G19">
            <v>12.3</v>
          </cell>
        </row>
        <row r="20">
          <cell r="G20">
            <v>12.29</v>
          </cell>
        </row>
        <row r="21">
          <cell r="G21">
            <v>12</v>
          </cell>
        </row>
        <row r="22">
          <cell r="G22">
            <v>11.6</v>
          </cell>
        </row>
        <row r="23">
          <cell r="G23">
            <v>11.59</v>
          </cell>
        </row>
        <row r="24">
          <cell r="G24">
            <v>11</v>
          </cell>
        </row>
        <row r="25">
          <cell r="G25">
            <v>10.99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 "/>
      <sheetName val="девушки"/>
      <sheetName val="Юноши 4х_борье"/>
      <sheetName val="Девушки 4х_борье"/>
      <sheetName val="Место_М_4"/>
      <sheetName val="Место_Д_4х"/>
      <sheetName val="Табл"/>
      <sheetName val="Порядок"/>
      <sheetName val="4_борье_обл"/>
    </sheetNames>
    <sheetDataSet>
      <sheetData sheetId="6">
        <row r="2">
          <cell r="E2">
            <v>0</v>
          </cell>
          <cell r="F2">
            <v>0</v>
          </cell>
          <cell r="G2">
            <v>0</v>
          </cell>
          <cell r="H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A3">
            <v>0</v>
          </cell>
          <cell r="B3">
            <v>150</v>
          </cell>
          <cell r="C3">
            <v>0</v>
          </cell>
          <cell r="D3">
            <v>150</v>
          </cell>
          <cell r="E3">
            <v>15</v>
          </cell>
          <cell r="F3">
            <v>1</v>
          </cell>
          <cell r="G3">
            <v>310</v>
          </cell>
          <cell r="H3">
            <v>1</v>
          </cell>
          <cell r="J3">
            <v>0</v>
          </cell>
          <cell r="K3">
            <v>150</v>
          </cell>
          <cell r="L3">
            <v>0</v>
          </cell>
          <cell r="M3">
            <v>150</v>
          </cell>
          <cell r="N3">
            <v>24</v>
          </cell>
          <cell r="O3">
            <v>1</v>
          </cell>
          <cell r="P3">
            <v>320</v>
          </cell>
          <cell r="Q3">
            <v>1</v>
          </cell>
        </row>
        <row r="4">
          <cell r="A4">
            <v>7.51</v>
          </cell>
          <cell r="B4">
            <v>141</v>
          </cell>
          <cell r="C4">
            <v>0.000892361111111111</v>
          </cell>
          <cell r="D4">
            <v>149</v>
          </cell>
          <cell r="E4">
            <v>16</v>
          </cell>
          <cell r="F4">
            <v>2</v>
          </cell>
          <cell r="G4">
            <v>315</v>
          </cell>
          <cell r="H4">
            <v>2</v>
          </cell>
          <cell r="J4">
            <v>6.81</v>
          </cell>
          <cell r="K4">
            <v>137</v>
          </cell>
          <cell r="L4">
            <v>0.0013263888888888887</v>
          </cell>
          <cell r="M4">
            <v>147</v>
          </cell>
          <cell r="N4">
            <v>25</v>
          </cell>
          <cell r="O4">
            <v>2</v>
          </cell>
          <cell r="P4">
            <v>330</v>
          </cell>
          <cell r="Q4">
            <v>2</v>
          </cell>
        </row>
        <row r="5">
          <cell r="A5">
            <v>7.609999999999999</v>
          </cell>
          <cell r="B5">
            <v>133</v>
          </cell>
          <cell r="C5">
            <v>0.0008946759259259258</v>
          </cell>
          <cell r="D5">
            <v>148</v>
          </cell>
          <cell r="E5">
            <v>17</v>
          </cell>
          <cell r="F5">
            <v>3</v>
          </cell>
          <cell r="G5">
            <v>320</v>
          </cell>
          <cell r="H5">
            <v>3</v>
          </cell>
          <cell r="J5">
            <v>6.91</v>
          </cell>
          <cell r="K5">
            <v>124</v>
          </cell>
          <cell r="L5">
            <v>0.0013321759259259259</v>
          </cell>
          <cell r="M5">
            <v>144</v>
          </cell>
          <cell r="N5">
            <v>26</v>
          </cell>
          <cell r="O5">
            <v>3</v>
          </cell>
          <cell r="P5">
            <v>340</v>
          </cell>
          <cell r="Q5">
            <v>3</v>
          </cell>
        </row>
        <row r="6">
          <cell r="A6">
            <v>7.71</v>
          </cell>
          <cell r="B6">
            <v>125</v>
          </cell>
          <cell r="C6">
            <v>0.0008969907407407404</v>
          </cell>
          <cell r="D6">
            <v>147</v>
          </cell>
          <cell r="E6">
            <v>18</v>
          </cell>
          <cell r="F6">
            <v>4</v>
          </cell>
          <cell r="G6">
            <v>325</v>
          </cell>
          <cell r="H6">
            <v>4</v>
          </cell>
          <cell r="J6">
            <v>7.01</v>
          </cell>
          <cell r="K6">
            <v>111</v>
          </cell>
          <cell r="L6">
            <v>0.0013379629629629629</v>
          </cell>
          <cell r="M6">
            <v>141</v>
          </cell>
          <cell r="N6">
            <v>27</v>
          </cell>
          <cell r="O6">
            <v>4</v>
          </cell>
          <cell r="P6">
            <v>350</v>
          </cell>
          <cell r="Q6">
            <v>4</v>
          </cell>
        </row>
        <row r="7">
          <cell r="A7">
            <v>7.81</v>
          </cell>
          <cell r="B7">
            <v>121</v>
          </cell>
          <cell r="C7">
            <v>0.0008993055555555554</v>
          </cell>
          <cell r="D7">
            <v>146</v>
          </cell>
          <cell r="E7">
            <v>19</v>
          </cell>
          <cell r="F7">
            <v>5</v>
          </cell>
          <cell r="G7">
            <v>330</v>
          </cell>
          <cell r="H7">
            <v>5</v>
          </cell>
          <cell r="J7">
            <v>7.109999999999999</v>
          </cell>
          <cell r="K7">
            <v>100</v>
          </cell>
          <cell r="L7">
            <v>0.00134375</v>
          </cell>
          <cell r="M7">
            <v>139</v>
          </cell>
          <cell r="N7">
            <v>28</v>
          </cell>
          <cell r="O7">
            <v>5</v>
          </cell>
          <cell r="P7">
            <v>360</v>
          </cell>
          <cell r="Q7">
            <v>5</v>
          </cell>
        </row>
        <row r="8">
          <cell r="A8">
            <v>7.91</v>
          </cell>
          <cell r="B8">
            <v>116</v>
          </cell>
          <cell r="C8">
            <v>0.0009016203703703704</v>
          </cell>
          <cell r="D8">
            <v>145</v>
          </cell>
          <cell r="E8">
            <v>20</v>
          </cell>
          <cell r="F8">
            <v>6</v>
          </cell>
          <cell r="G8">
            <v>334</v>
          </cell>
          <cell r="H8">
            <v>6</v>
          </cell>
          <cell r="J8">
            <v>7.21</v>
          </cell>
          <cell r="K8">
            <v>95</v>
          </cell>
          <cell r="L8">
            <v>0.0013495370370370371</v>
          </cell>
          <cell r="M8">
            <v>137</v>
          </cell>
          <cell r="N8">
            <v>29</v>
          </cell>
          <cell r="O8">
            <v>6</v>
          </cell>
          <cell r="P8">
            <v>370</v>
          </cell>
          <cell r="Q8">
            <v>6</v>
          </cell>
        </row>
        <row r="9">
          <cell r="A9">
            <v>8.01</v>
          </cell>
          <cell r="B9">
            <v>107</v>
          </cell>
          <cell r="C9">
            <v>0.0009039351851851854</v>
          </cell>
          <cell r="D9">
            <v>144</v>
          </cell>
          <cell r="E9">
            <v>21</v>
          </cell>
          <cell r="F9">
            <v>7</v>
          </cell>
          <cell r="G9">
            <v>338</v>
          </cell>
          <cell r="H9">
            <v>7</v>
          </cell>
          <cell r="J9">
            <v>7.31</v>
          </cell>
          <cell r="K9">
            <v>90</v>
          </cell>
          <cell r="L9">
            <v>0.0013553240740740741</v>
          </cell>
          <cell r="M9">
            <v>135</v>
          </cell>
          <cell r="N9">
            <v>30</v>
          </cell>
          <cell r="O9">
            <v>7</v>
          </cell>
          <cell r="P9">
            <v>380</v>
          </cell>
          <cell r="Q9">
            <v>7</v>
          </cell>
        </row>
        <row r="10">
          <cell r="A10">
            <v>8.11</v>
          </cell>
          <cell r="B10">
            <v>100</v>
          </cell>
          <cell r="C10">
            <v>0.0009062499999999994</v>
          </cell>
          <cell r="D10">
            <v>143</v>
          </cell>
          <cell r="E10">
            <v>22</v>
          </cell>
          <cell r="F10">
            <v>8</v>
          </cell>
          <cell r="G10">
            <v>342</v>
          </cell>
          <cell r="H10">
            <v>8</v>
          </cell>
          <cell r="J10">
            <v>7.41</v>
          </cell>
          <cell r="K10">
            <v>85</v>
          </cell>
          <cell r="L10">
            <v>0.0013611111111111111</v>
          </cell>
          <cell r="M10">
            <v>133</v>
          </cell>
          <cell r="N10">
            <v>31</v>
          </cell>
          <cell r="O10">
            <v>8</v>
          </cell>
          <cell r="P10">
            <v>385</v>
          </cell>
          <cell r="Q10">
            <v>8</v>
          </cell>
        </row>
        <row r="11">
          <cell r="A11">
            <v>8.209999999999999</v>
          </cell>
          <cell r="B11">
            <v>96</v>
          </cell>
          <cell r="C11">
            <v>0.0009085648148148144</v>
          </cell>
          <cell r="D11">
            <v>142</v>
          </cell>
          <cell r="E11">
            <v>23</v>
          </cell>
          <cell r="F11">
            <v>9</v>
          </cell>
          <cell r="G11">
            <v>346</v>
          </cell>
          <cell r="H11">
            <v>9</v>
          </cell>
          <cell r="J11">
            <v>7.51</v>
          </cell>
          <cell r="K11">
            <v>80</v>
          </cell>
          <cell r="L11">
            <v>0.0013668981481481483</v>
          </cell>
          <cell r="M11">
            <v>131</v>
          </cell>
          <cell r="N11">
            <v>32</v>
          </cell>
          <cell r="O11">
            <v>9</v>
          </cell>
          <cell r="P11">
            <v>390</v>
          </cell>
          <cell r="Q11">
            <v>9</v>
          </cell>
        </row>
        <row r="12">
          <cell r="A12">
            <v>8.31</v>
          </cell>
          <cell r="B12">
            <v>92</v>
          </cell>
          <cell r="C12">
            <v>0.0009108796296296294</v>
          </cell>
          <cell r="D12">
            <v>141</v>
          </cell>
          <cell r="E12">
            <v>24</v>
          </cell>
          <cell r="F12">
            <v>10</v>
          </cell>
          <cell r="G12">
            <v>350</v>
          </cell>
          <cell r="H12">
            <v>10</v>
          </cell>
          <cell r="J12">
            <v>7.609999999999999</v>
          </cell>
          <cell r="K12">
            <v>70</v>
          </cell>
          <cell r="L12">
            <v>0.0013726851851851875</v>
          </cell>
          <cell r="M12">
            <v>129</v>
          </cell>
          <cell r="N12">
            <v>33</v>
          </cell>
          <cell r="O12">
            <v>10</v>
          </cell>
          <cell r="P12">
            <v>395</v>
          </cell>
          <cell r="Q12">
            <v>10</v>
          </cell>
        </row>
        <row r="13">
          <cell r="A13">
            <v>8.41</v>
          </cell>
          <cell r="B13">
            <v>89</v>
          </cell>
          <cell r="C13">
            <v>0.0009131944444444444</v>
          </cell>
          <cell r="D13">
            <v>140</v>
          </cell>
          <cell r="E13">
            <v>25</v>
          </cell>
          <cell r="F13">
            <v>11</v>
          </cell>
          <cell r="G13">
            <v>354</v>
          </cell>
          <cell r="H13">
            <v>11</v>
          </cell>
          <cell r="J13">
            <v>7.71</v>
          </cell>
          <cell r="K13">
            <v>60</v>
          </cell>
          <cell r="L13">
            <v>0.0013784722222222174</v>
          </cell>
          <cell r="M13">
            <v>127</v>
          </cell>
          <cell r="N13">
            <v>33.9</v>
          </cell>
          <cell r="O13">
            <v>11</v>
          </cell>
          <cell r="P13">
            <v>400</v>
          </cell>
          <cell r="Q13">
            <v>11</v>
          </cell>
        </row>
        <row r="14">
          <cell r="A14">
            <v>8.51</v>
          </cell>
          <cell r="B14">
            <v>74</v>
          </cell>
          <cell r="C14">
            <v>0.0009155092592592594</v>
          </cell>
          <cell r="D14">
            <v>139</v>
          </cell>
          <cell r="E14">
            <v>25.6</v>
          </cell>
          <cell r="F14">
            <v>12</v>
          </cell>
          <cell r="G14">
            <v>358</v>
          </cell>
          <cell r="H14">
            <v>12</v>
          </cell>
          <cell r="J14">
            <v>7.81</v>
          </cell>
          <cell r="K14">
            <v>53</v>
          </cell>
          <cell r="L14">
            <v>0.0013842592592592574</v>
          </cell>
          <cell r="M14">
            <v>125</v>
          </cell>
          <cell r="N14">
            <v>34.8</v>
          </cell>
          <cell r="O14">
            <v>12</v>
          </cell>
          <cell r="P14">
            <v>405</v>
          </cell>
          <cell r="Q14">
            <v>12</v>
          </cell>
        </row>
        <row r="15">
          <cell r="A15">
            <v>8.51</v>
          </cell>
          <cell r="B15">
            <v>86</v>
          </cell>
          <cell r="C15">
            <v>0.0009212962962962963</v>
          </cell>
          <cell r="D15">
            <v>138</v>
          </cell>
          <cell r="E15">
            <v>26.2</v>
          </cell>
          <cell r="F15">
            <v>13</v>
          </cell>
          <cell r="G15">
            <v>362</v>
          </cell>
          <cell r="H15">
            <v>13</v>
          </cell>
          <cell r="J15">
            <v>7.91</v>
          </cell>
          <cell r="K15">
            <v>47</v>
          </cell>
          <cell r="L15">
            <v>0.0013900462962962974</v>
          </cell>
          <cell r="M15">
            <v>123</v>
          </cell>
          <cell r="N15">
            <v>35.6</v>
          </cell>
          <cell r="O15">
            <v>13</v>
          </cell>
          <cell r="P15">
            <v>410</v>
          </cell>
          <cell r="Q15">
            <v>13</v>
          </cell>
        </row>
        <row r="16">
          <cell r="A16">
            <v>8.61</v>
          </cell>
          <cell r="B16">
            <v>83</v>
          </cell>
          <cell r="C16">
            <v>0.0009224537037037038</v>
          </cell>
          <cell r="D16">
            <v>137</v>
          </cell>
          <cell r="E16">
            <v>26.8</v>
          </cell>
          <cell r="F16">
            <v>14</v>
          </cell>
          <cell r="G16">
            <v>366</v>
          </cell>
          <cell r="H16">
            <v>14</v>
          </cell>
          <cell r="J16">
            <v>8.01</v>
          </cell>
          <cell r="K16">
            <v>40</v>
          </cell>
          <cell r="L16">
            <v>0.0013958333333333375</v>
          </cell>
          <cell r="M16">
            <v>122</v>
          </cell>
          <cell r="N16">
            <v>36.4</v>
          </cell>
          <cell r="O16">
            <v>14</v>
          </cell>
          <cell r="P16">
            <v>415</v>
          </cell>
          <cell r="Q16">
            <v>14</v>
          </cell>
        </row>
        <row r="17">
          <cell r="A17">
            <v>8.709999999999999</v>
          </cell>
          <cell r="B17">
            <v>80</v>
          </cell>
          <cell r="C17">
            <v>0.0009259259259259259</v>
          </cell>
          <cell r="D17">
            <v>136</v>
          </cell>
          <cell r="E17">
            <v>27.2</v>
          </cell>
          <cell r="F17">
            <v>15</v>
          </cell>
          <cell r="G17">
            <v>370</v>
          </cell>
          <cell r="H17">
            <v>15</v>
          </cell>
          <cell r="J17">
            <v>8.11</v>
          </cell>
          <cell r="K17">
            <v>35</v>
          </cell>
          <cell r="L17">
            <v>0.0014016203703703775</v>
          </cell>
          <cell r="M17">
            <v>121</v>
          </cell>
          <cell r="N17">
            <v>37.1</v>
          </cell>
          <cell r="O17">
            <v>15</v>
          </cell>
          <cell r="P17">
            <v>420</v>
          </cell>
          <cell r="Q17">
            <v>15</v>
          </cell>
        </row>
        <row r="18">
          <cell r="A18">
            <v>8.81</v>
          </cell>
          <cell r="B18">
            <v>67</v>
          </cell>
          <cell r="C18">
            <v>0.0009293981481481482</v>
          </cell>
          <cell r="D18">
            <v>135</v>
          </cell>
          <cell r="E18">
            <v>27.8</v>
          </cell>
          <cell r="F18">
            <v>16</v>
          </cell>
          <cell r="G18">
            <v>374</v>
          </cell>
          <cell r="H18">
            <v>16</v>
          </cell>
          <cell r="J18">
            <v>8.209999999999999</v>
          </cell>
          <cell r="K18">
            <v>30</v>
          </cell>
          <cell r="L18">
            <v>0.0014074074074074071</v>
          </cell>
          <cell r="M18">
            <v>119</v>
          </cell>
          <cell r="N18">
            <v>37.8</v>
          </cell>
          <cell r="O18">
            <v>16</v>
          </cell>
          <cell r="P18">
            <v>425</v>
          </cell>
          <cell r="Q18">
            <v>16</v>
          </cell>
        </row>
        <row r="19">
          <cell r="A19">
            <v>9.01</v>
          </cell>
          <cell r="B19">
            <v>60</v>
          </cell>
          <cell r="C19">
            <v>0.0009328703703703705</v>
          </cell>
          <cell r="D19">
            <v>134</v>
          </cell>
          <cell r="E19">
            <v>28</v>
          </cell>
          <cell r="F19">
            <v>17</v>
          </cell>
          <cell r="G19">
            <v>378</v>
          </cell>
          <cell r="H19">
            <v>17</v>
          </cell>
          <cell r="J19">
            <v>8.31</v>
          </cell>
          <cell r="K19">
            <v>25</v>
          </cell>
          <cell r="L19">
            <v>0.0014131944444444574</v>
          </cell>
          <cell r="M19">
            <v>117</v>
          </cell>
          <cell r="N19">
            <v>38.4</v>
          </cell>
          <cell r="O19">
            <v>17</v>
          </cell>
          <cell r="P19">
            <v>430</v>
          </cell>
          <cell r="Q19">
            <v>17</v>
          </cell>
        </row>
        <row r="20">
          <cell r="A20">
            <v>9.11</v>
          </cell>
          <cell r="B20">
            <v>52</v>
          </cell>
          <cell r="C20">
            <v>0.0009363425925925923</v>
          </cell>
          <cell r="D20">
            <v>133</v>
          </cell>
          <cell r="E20">
            <v>29</v>
          </cell>
          <cell r="F20">
            <v>18</v>
          </cell>
          <cell r="G20">
            <v>382</v>
          </cell>
          <cell r="H20">
            <v>18</v>
          </cell>
          <cell r="J20">
            <v>8.41</v>
          </cell>
          <cell r="K20">
            <v>20</v>
          </cell>
          <cell r="L20">
            <v>0.0014189814814814974</v>
          </cell>
          <cell r="M20">
            <v>115</v>
          </cell>
          <cell r="N20">
            <v>39</v>
          </cell>
          <cell r="O20">
            <v>18</v>
          </cell>
          <cell r="P20">
            <v>434</v>
          </cell>
          <cell r="Q20">
            <v>18</v>
          </cell>
        </row>
        <row r="21">
          <cell r="A21">
            <v>9.209999999999999</v>
          </cell>
          <cell r="B21">
            <v>47</v>
          </cell>
          <cell r="C21">
            <v>0.0009398148148148154</v>
          </cell>
          <cell r="D21">
            <v>132</v>
          </cell>
          <cell r="E21">
            <v>29.5</v>
          </cell>
          <cell r="F21">
            <v>19</v>
          </cell>
          <cell r="G21">
            <v>386</v>
          </cell>
          <cell r="H21">
            <v>19</v>
          </cell>
          <cell r="J21">
            <v>8.51</v>
          </cell>
          <cell r="K21">
            <v>18</v>
          </cell>
          <cell r="L21">
            <v>0.0014247685185185374</v>
          </cell>
          <cell r="M21">
            <v>52</v>
          </cell>
          <cell r="N21">
            <v>39.5</v>
          </cell>
          <cell r="O21">
            <v>19</v>
          </cell>
          <cell r="P21">
            <v>438</v>
          </cell>
          <cell r="Q21">
            <v>19</v>
          </cell>
        </row>
        <row r="22">
          <cell r="A22">
            <v>9.31</v>
          </cell>
          <cell r="B22">
            <v>40</v>
          </cell>
          <cell r="C22">
            <v>0.0009421296296296297</v>
          </cell>
          <cell r="D22">
            <v>131</v>
          </cell>
          <cell r="E22">
            <v>30</v>
          </cell>
          <cell r="F22">
            <v>20</v>
          </cell>
          <cell r="G22">
            <v>390</v>
          </cell>
          <cell r="H22">
            <v>20</v>
          </cell>
          <cell r="J22">
            <v>8.61</v>
          </cell>
          <cell r="K22">
            <v>16</v>
          </cell>
          <cell r="L22">
            <v>0.001429398148148148</v>
          </cell>
          <cell r="M22">
            <v>113</v>
          </cell>
          <cell r="N22">
            <v>40</v>
          </cell>
          <cell r="O22">
            <v>20</v>
          </cell>
          <cell r="P22">
            <v>442</v>
          </cell>
          <cell r="Q22">
            <v>20</v>
          </cell>
        </row>
        <row r="23">
          <cell r="A23">
            <v>9.41</v>
          </cell>
          <cell r="B23">
            <v>36</v>
          </cell>
          <cell r="C23">
            <v>0.0009467592592592594</v>
          </cell>
          <cell r="D23">
            <v>130</v>
          </cell>
          <cell r="E23">
            <v>30.4</v>
          </cell>
          <cell r="F23">
            <v>21</v>
          </cell>
          <cell r="G23">
            <v>392</v>
          </cell>
          <cell r="H23">
            <v>21</v>
          </cell>
          <cell r="J23">
            <v>8.709999999999999</v>
          </cell>
          <cell r="K23">
            <v>14</v>
          </cell>
          <cell r="L23">
            <v>0.0014305555555555775</v>
          </cell>
          <cell r="M23">
            <v>111</v>
          </cell>
          <cell r="N23">
            <v>40.3</v>
          </cell>
          <cell r="O23">
            <v>21</v>
          </cell>
          <cell r="P23">
            <v>446</v>
          </cell>
          <cell r="Q23">
            <v>21</v>
          </cell>
        </row>
        <row r="24">
          <cell r="A24">
            <v>9.51</v>
          </cell>
          <cell r="B24">
            <v>32</v>
          </cell>
          <cell r="C24">
            <v>0.0009502314814814825</v>
          </cell>
          <cell r="D24">
            <v>129</v>
          </cell>
          <cell r="E24">
            <v>30.8</v>
          </cell>
          <cell r="F24">
            <v>22</v>
          </cell>
          <cell r="G24">
            <v>394</v>
          </cell>
          <cell r="H24">
            <v>22</v>
          </cell>
          <cell r="J24">
            <v>8.81</v>
          </cell>
          <cell r="K24">
            <v>12</v>
          </cell>
          <cell r="L24">
            <v>0.0014363425925926173</v>
          </cell>
          <cell r="M24">
            <v>110</v>
          </cell>
          <cell r="N24">
            <v>40.6</v>
          </cell>
          <cell r="O24">
            <v>22</v>
          </cell>
          <cell r="P24">
            <v>450</v>
          </cell>
          <cell r="Q24">
            <v>22</v>
          </cell>
        </row>
        <row r="25">
          <cell r="A25">
            <v>9.61</v>
          </cell>
          <cell r="B25">
            <v>28</v>
          </cell>
          <cell r="C25">
            <v>0.0009537037037037044</v>
          </cell>
          <cell r="D25">
            <v>128</v>
          </cell>
          <cell r="E25">
            <v>31.2</v>
          </cell>
          <cell r="F25">
            <v>23</v>
          </cell>
          <cell r="G25">
            <v>396</v>
          </cell>
          <cell r="H25">
            <v>23</v>
          </cell>
          <cell r="J25">
            <v>8.91</v>
          </cell>
          <cell r="K25">
            <v>10</v>
          </cell>
          <cell r="L25">
            <v>0.0014421296296296573</v>
          </cell>
          <cell r="M25">
            <v>109</v>
          </cell>
          <cell r="N25">
            <v>40.9</v>
          </cell>
          <cell r="O25">
            <v>23</v>
          </cell>
          <cell r="P25">
            <v>454</v>
          </cell>
          <cell r="Q25">
            <v>23</v>
          </cell>
        </row>
        <row r="26">
          <cell r="A26">
            <v>9.709999999999999</v>
          </cell>
          <cell r="B26">
            <v>24</v>
          </cell>
          <cell r="C26">
            <v>0.0009571759259259264</v>
          </cell>
          <cell r="D26">
            <v>127</v>
          </cell>
          <cell r="E26">
            <v>31.6</v>
          </cell>
          <cell r="F26">
            <v>24</v>
          </cell>
          <cell r="G26">
            <v>398</v>
          </cell>
          <cell r="H26">
            <v>24</v>
          </cell>
          <cell r="J26">
            <v>9.01</v>
          </cell>
          <cell r="K26">
            <v>8</v>
          </cell>
          <cell r="L26">
            <v>0.0014479166666666974</v>
          </cell>
          <cell r="M26">
            <v>108</v>
          </cell>
          <cell r="N26">
            <v>41.2</v>
          </cell>
          <cell r="O26">
            <v>24</v>
          </cell>
          <cell r="P26">
            <v>457</v>
          </cell>
          <cell r="Q26">
            <v>24</v>
          </cell>
        </row>
        <row r="27">
          <cell r="A27">
            <v>9.81</v>
          </cell>
          <cell r="B27">
            <v>20</v>
          </cell>
          <cell r="C27">
            <v>0.0009606481481481494</v>
          </cell>
          <cell r="D27">
            <v>126</v>
          </cell>
          <cell r="E27">
            <v>32</v>
          </cell>
          <cell r="F27">
            <v>25</v>
          </cell>
          <cell r="G27">
            <v>400</v>
          </cell>
          <cell r="H27">
            <v>25</v>
          </cell>
          <cell r="J27">
            <v>9.11</v>
          </cell>
          <cell r="K27">
            <v>7</v>
          </cell>
          <cell r="L27">
            <v>0.0014537037037037374</v>
          </cell>
          <cell r="M27">
            <v>107</v>
          </cell>
          <cell r="N27">
            <v>41.5</v>
          </cell>
          <cell r="O27">
            <v>25</v>
          </cell>
          <cell r="P27">
            <v>460</v>
          </cell>
          <cell r="Q27">
            <v>25</v>
          </cell>
        </row>
        <row r="28">
          <cell r="A28">
            <v>9.91</v>
          </cell>
          <cell r="B28">
            <v>18</v>
          </cell>
          <cell r="C28">
            <v>0.0009641203703703704</v>
          </cell>
          <cell r="D28">
            <v>125</v>
          </cell>
          <cell r="E28">
            <v>32.3</v>
          </cell>
          <cell r="F28">
            <v>26</v>
          </cell>
          <cell r="G28">
            <v>402</v>
          </cell>
          <cell r="H28">
            <v>26</v>
          </cell>
          <cell r="J28">
            <v>9.209999999999999</v>
          </cell>
          <cell r="K28">
            <v>6</v>
          </cell>
          <cell r="L28">
            <v>0.0014594907407407774</v>
          </cell>
          <cell r="M28">
            <v>106</v>
          </cell>
          <cell r="N28">
            <v>41.8</v>
          </cell>
          <cell r="O28">
            <v>26</v>
          </cell>
          <cell r="P28">
            <v>463</v>
          </cell>
          <cell r="Q28">
            <v>26</v>
          </cell>
        </row>
        <row r="29">
          <cell r="A29">
            <v>10.01</v>
          </cell>
          <cell r="B29">
            <v>16</v>
          </cell>
          <cell r="C29">
            <v>0.0009687499999999999</v>
          </cell>
          <cell r="D29">
            <v>124</v>
          </cell>
          <cell r="E29">
            <v>32.6</v>
          </cell>
          <cell r="F29">
            <v>27</v>
          </cell>
          <cell r="G29">
            <v>404</v>
          </cell>
          <cell r="H29">
            <v>27</v>
          </cell>
          <cell r="J29">
            <v>9.31</v>
          </cell>
          <cell r="K29">
            <v>5</v>
          </cell>
          <cell r="L29">
            <v>0.0014652777777778175</v>
          </cell>
          <cell r="M29">
            <v>105</v>
          </cell>
          <cell r="N29">
            <v>42.1</v>
          </cell>
          <cell r="O29">
            <v>27</v>
          </cell>
          <cell r="P29">
            <v>466</v>
          </cell>
          <cell r="Q29">
            <v>27</v>
          </cell>
        </row>
        <row r="30">
          <cell r="A30">
            <v>10.11</v>
          </cell>
          <cell r="B30">
            <v>14</v>
          </cell>
          <cell r="C30">
            <v>0.0009733796296296295</v>
          </cell>
          <cell r="D30">
            <v>122</v>
          </cell>
          <cell r="E30">
            <v>32.9</v>
          </cell>
          <cell r="F30">
            <v>28</v>
          </cell>
          <cell r="G30">
            <v>406</v>
          </cell>
          <cell r="H30">
            <v>28</v>
          </cell>
          <cell r="J30">
            <v>9.41</v>
          </cell>
          <cell r="K30">
            <v>4</v>
          </cell>
          <cell r="L30">
            <v>0.0014710648148148573</v>
          </cell>
          <cell r="M30">
            <v>104</v>
          </cell>
          <cell r="N30">
            <v>42.4</v>
          </cell>
          <cell r="O30">
            <v>28</v>
          </cell>
          <cell r="P30">
            <v>469</v>
          </cell>
          <cell r="Q30">
            <v>28</v>
          </cell>
        </row>
        <row r="31">
          <cell r="A31">
            <v>10.209999999999999</v>
          </cell>
          <cell r="B31">
            <v>12</v>
          </cell>
          <cell r="C31">
            <v>0.0009791666666666666</v>
          </cell>
          <cell r="D31">
            <v>120</v>
          </cell>
          <cell r="E31">
            <v>33.2</v>
          </cell>
          <cell r="F31">
            <v>29</v>
          </cell>
          <cell r="G31">
            <v>408</v>
          </cell>
          <cell r="H31">
            <v>29</v>
          </cell>
          <cell r="J31">
            <v>9.51</v>
          </cell>
          <cell r="K31">
            <v>3</v>
          </cell>
          <cell r="L31">
            <v>0.0014768518518518973</v>
          </cell>
          <cell r="M31">
            <v>103</v>
          </cell>
          <cell r="N31">
            <v>42.7</v>
          </cell>
          <cell r="O31">
            <v>29</v>
          </cell>
          <cell r="P31">
            <v>472</v>
          </cell>
          <cell r="Q31">
            <v>29</v>
          </cell>
        </row>
        <row r="32">
          <cell r="A32">
            <v>10.31</v>
          </cell>
          <cell r="B32">
            <v>10</v>
          </cell>
          <cell r="C32">
            <v>0.0009849537037037038</v>
          </cell>
          <cell r="D32">
            <v>118</v>
          </cell>
          <cell r="E32">
            <v>33.5</v>
          </cell>
          <cell r="F32">
            <v>30</v>
          </cell>
          <cell r="G32">
            <v>410</v>
          </cell>
          <cell r="H32">
            <v>30</v>
          </cell>
          <cell r="J32">
            <v>9.61</v>
          </cell>
          <cell r="K32">
            <v>2</v>
          </cell>
          <cell r="L32">
            <v>0.0014826388888889374</v>
          </cell>
          <cell r="M32">
            <v>102</v>
          </cell>
          <cell r="N32">
            <v>43</v>
          </cell>
          <cell r="O32">
            <v>30</v>
          </cell>
          <cell r="P32">
            <v>475</v>
          </cell>
          <cell r="Q32">
            <v>30</v>
          </cell>
        </row>
        <row r="33">
          <cell r="A33">
            <v>10.41</v>
          </cell>
          <cell r="B33">
            <v>8</v>
          </cell>
          <cell r="C33">
            <v>0.0009907407407407415</v>
          </cell>
          <cell r="D33">
            <v>116</v>
          </cell>
          <cell r="E33">
            <v>33.9</v>
          </cell>
          <cell r="F33">
            <v>31</v>
          </cell>
          <cell r="G33">
            <v>411</v>
          </cell>
          <cell r="H33">
            <v>31</v>
          </cell>
          <cell r="J33">
            <v>9.81</v>
          </cell>
          <cell r="K33">
            <v>1</v>
          </cell>
          <cell r="L33">
            <v>0.0014884259259259774</v>
          </cell>
          <cell r="M33">
            <v>101</v>
          </cell>
          <cell r="N33">
            <v>43.2</v>
          </cell>
          <cell r="O33">
            <v>31</v>
          </cell>
          <cell r="P33">
            <v>478</v>
          </cell>
          <cell r="Q33">
            <v>31</v>
          </cell>
        </row>
        <row r="34">
          <cell r="A34">
            <v>10.51</v>
          </cell>
          <cell r="B34">
            <v>6</v>
          </cell>
          <cell r="C34">
            <v>0.0009965277777777785</v>
          </cell>
          <cell r="D34">
            <v>114</v>
          </cell>
          <cell r="E34">
            <v>34.2</v>
          </cell>
          <cell r="F34">
            <v>32</v>
          </cell>
          <cell r="G34">
            <v>412</v>
          </cell>
          <cell r="H34">
            <v>32</v>
          </cell>
          <cell r="J34">
            <v>10.01</v>
          </cell>
          <cell r="K34">
            <v>0</v>
          </cell>
          <cell r="L34">
            <v>0.0014942129629630175</v>
          </cell>
          <cell r="M34">
            <v>100</v>
          </cell>
          <cell r="N34">
            <v>43.5</v>
          </cell>
          <cell r="O34">
            <v>32</v>
          </cell>
          <cell r="P34">
            <v>481</v>
          </cell>
          <cell r="Q34">
            <v>32</v>
          </cell>
        </row>
        <row r="35">
          <cell r="A35">
            <v>10.709999999999999</v>
          </cell>
          <cell r="B35">
            <v>4</v>
          </cell>
          <cell r="C35">
            <v>0.0010023148148148174</v>
          </cell>
          <cell r="D35">
            <v>112</v>
          </cell>
          <cell r="E35">
            <v>34.5</v>
          </cell>
          <cell r="F35">
            <v>33</v>
          </cell>
          <cell r="G35">
            <v>413</v>
          </cell>
          <cell r="H35">
            <v>33</v>
          </cell>
          <cell r="L35">
            <v>0.0015000000000000575</v>
          </cell>
          <cell r="M35">
            <v>99</v>
          </cell>
          <cell r="N35">
            <v>43.7</v>
          </cell>
          <cell r="O35">
            <v>33</v>
          </cell>
          <cell r="P35">
            <v>484</v>
          </cell>
          <cell r="Q35">
            <v>33</v>
          </cell>
        </row>
        <row r="36">
          <cell r="A36">
            <v>10.91</v>
          </cell>
          <cell r="B36">
            <v>2</v>
          </cell>
          <cell r="C36">
            <v>0.0010081018518518575</v>
          </cell>
          <cell r="D36">
            <v>110</v>
          </cell>
          <cell r="E36">
            <v>34.8</v>
          </cell>
          <cell r="F36">
            <v>34</v>
          </cell>
          <cell r="G36">
            <v>414</v>
          </cell>
          <cell r="H36">
            <v>34</v>
          </cell>
          <cell r="L36">
            <v>0.0015057870370370973</v>
          </cell>
          <cell r="M36">
            <v>98</v>
          </cell>
          <cell r="N36">
            <v>43.8</v>
          </cell>
          <cell r="O36">
            <v>34</v>
          </cell>
          <cell r="P36">
            <v>487</v>
          </cell>
          <cell r="Q36">
            <v>34</v>
          </cell>
        </row>
        <row r="37">
          <cell r="A37">
            <v>11.11</v>
          </cell>
          <cell r="B37">
            <v>1</v>
          </cell>
          <cell r="C37">
            <v>0.0010138888888888873</v>
          </cell>
          <cell r="D37">
            <v>109</v>
          </cell>
          <cell r="E37">
            <v>35.1</v>
          </cell>
          <cell r="F37">
            <v>35</v>
          </cell>
          <cell r="G37">
            <v>415</v>
          </cell>
          <cell r="H37">
            <v>35</v>
          </cell>
          <cell r="L37">
            <v>0.0015115740740741374</v>
          </cell>
          <cell r="M37">
            <v>97</v>
          </cell>
          <cell r="N37">
            <v>44</v>
          </cell>
          <cell r="O37">
            <v>35</v>
          </cell>
          <cell r="P37">
            <v>490</v>
          </cell>
          <cell r="Q37">
            <v>35</v>
          </cell>
        </row>
        <row r="38">
          <cell r="A38">
            <v>11.31</v>
          </cell>
          <cell r="B38">
            <v>0</v>
          </cell>
          <cell r="C38">
            <v>0.0010173611111111112</v>
          </cell>
          <cell r="D38">
            <v>108</v>
          </cell>
          <cell r="E38">
            <v>35.4</v>
          </cell>
          <cell r="F38">
            <v>36</v>
          </cell>
          <cell r="G38">
            <v>416</v>
          </cell>
          <cell r="H38">
            <v>36</v>
          </cell>
          <cell r="L38">
            <v>0.0015173611111111774</v>
          </cell>
          <cell r="M38">
            <v>96</v>
          </cell>
          <cell r="N38">
            <v>44.2</v>
          </cell>
          <cell r="O38">
            <v>36</v>
          </cell>
          <cell r="P38">
            <v>492</v>
          </cell>
          <cell r="Q38">
            <v>36</v>
          </cell>
        </row>
        <row r="39">
          <cell r="C39">
            <v>0.0010208333333333332</v>
          </cell>
          <cell r="D39">
            <v>107</v>
          </cell>
          <cell r="E39">
            <v>35.7999999999999</v>
          </cell>
          <cell r="F39">
            <v>37</v>
          </cell>
          <cell r="G39">
            <v>417</v>
          </cell>
          <cell r="H39">
            <v>37</v>
          </cell>
          <cell r="L39">
            <v>0.0015231481481482174</v>
          </cell>
          <cell r="M39">
            <v>95</v>
          </cell>
          <cell r="N39">
            <v>44.4</v>
          </cell>
          <cell r="O39">
            <v>37</v>
          </cell>
          <cell r="P39">
            <v>494</v>
          </cell>
          <cell r="Q39">
            <v>37</v>
          </cell>
        </row>
        <row r="40">
          <cell r="C40">
            <v>0.0010243055555555556</v>
          </cell>
          <cell r="D40">
            <v>106</v>
          </cell>
          <cell r="E40">
            <v>36.0999999999999</v>
          </cell>
          <cell r="F40">
            <v>38</v>
          </cell>
          <cell r="G40">
            <v>418</v>
          </cell>
          <cell r="H40">
            <v>38</v>
          </cell>
          <cell r="L40">
            <v>0.0015289351851852575</v>
          </cell>
          <cell r="M40">
            <v>94</v>
          </cell>
          <cell r="N40">
            <v>44.6</v>
          </cell>
          <cell r="O40">
            <v>38</v>
          </cell>
          <cell r="P40">
            <v>496</v>
          </cell>
          <cell r="Q40">
            <v>38</v>
          </cell>
        </row>
        <row r="41">
          <cell r="C41">
            <v>0.0010300925925925926</v>
          </cell>
          <cell r="D41">
            <v>105</v>
          </cell>
          <cell r="E41">
            <v>36.3999999999999</v>
          </cell>
          <cell r="F41">
            <v>39</v>
          </cell>
          <cell r="G41">
            <v>419</v>
          </cell>
          <cell r="H41">
            <v>39</v>
          </cell>
          <cell r="L41">
            <v>0.0015347222222222975</v>
          </cell>
          <cell r="M41">
            <v>93</v>
          </cell>
          <cell r="N41">
            <v>44.8</v>
          </cell>
          <cell r="O41">
            <v>39</v>
          </cell>
          <cell r="P41">
            <v>498</v>
          </cell>
          <cell r="Q41">
            <v>39</v>
          </cell>
        </row>
        <row r="42">
          <cell r="C42">
            <v>0.0010474537037037037</v>
          </cell>
          <cell r="D42">
            <v>104</v>
          </cell>
          <cell r="E42">
            <v>36.6999999999999</v>
          </cell>
          <cell r="F42">
            <v>40</v>
          </cell>
          <cell r="G42">
            <v>420</v>
          </cell>
          <cell r="H42">
            <v>40</v>
          </cell>
          <cell r="L42">
            <v>0.0015405092592593373</v>
          </cell>
          <cell r="M42">
            <v>92</v>
          </cell>
          <cell r="N42">
            <v>45</v>
          </cell>
          <cell r="O42">
            <v>40</v>
          </cell>
          <cell r="P42">
            <v>500</v>
          </cell>
          <cell r="Q42">
            <v>40</v>
          </cell>
        </row>
        <row r="43">
          <cell r="C43">
            <v>0.0010532407407407409</v>
          </cell>
          <cell r="D43">
            <v>103</v>
          </cell>
          <cell r="E43">
            <v>36.9999999999999</v>
          </cell>
          <cell r="F43">
            <v>41</v>
          </cell>
          <cell r="G43">
            <v>422</v>
          </cell>
          <cell r="H43">
            <v>41</v>
          </cell>
          <cell r="L43">
            <v>0.0015462962962963774</v>
          </cell>
          <cell r="M43">
            <v>91</v>
          </cell>
          <cell r="N43">
            <v>45.3</v>
          </cell>
          <cell r="O43">
            <v>41</v>
          </cell>
          <cell r="P43">
            <v>502</v>
          </cell>
          <cell r="Q43">
            <v>41</v>
          </cell>
        </row>
        <row r="44">
          <cell r="C44">
            <v>0.0010590277777777774</v>
          </cell>
          <cell r="D44">
            <v>102</v>
          </cell>
          <cell r="E44">
            <v>37.2999999999999</v>
          </cell>
          <cell r="F44">
            <v>42</v>
          </cell>
          <cell r="G44">
            <v>424</v>
          </cell>
          <cell r="H44">
            <v>42</v>
          </cell>
          <cell r="L44">
            <v>0.0015520833333334174</v>
          </cell>
          <cell r="M44">
            <v>90</v>
          </cell>
          <cell r="N44">
            <v>45.6</v>
          </cell>
          <cell r="O44">
            <v>42</v>
          </cell>
          <cell r="P44">
            <v>504</v>
          </cell>
          <cell r="Q44">
            <v>42</v>
          </cell>
        </row>
        <row r="45">
          <cell r="C45">
            <v>0.0010648148148148175</v>
          </cell>
          <cell r="D45">
            <v>101</v>
          </cell>
          <cell r="E45">
            <v>37.5999999999999</v>
          </cell>
          <cell r="F45">
            <v>43</v>
          </cell>
          <cell r="G45">
            <v>426</v>
          </cell>
          <cell r="H45">
            <v>43</v>
          </cell>
          <cell r="L45">
            <v>0.0015578703703704574</v>
          </cell>
          <cell r="M45">
            <v>89</v>
          </cell>
          <cell r="N45">
            <v>45.9</v>
          </cell>
          <cell r="O45">
            <v>43</v>
          </cell>
          <cell r="P45">
            <v>506</v>
          </cell>
          <cell r="Q45">
            <v>43</v>
          </cell>
        </row>
        <row r="46">
          <cell r="C46">
            <v>0.0010706018518518573</v>
          </cell>
          <cell r="D46">
            <v>100</v>
          </cell>
          <cell r="E46">
            <v>37.8999999999999</v>
          </cell>
          <cell r="F46">
            <v>44</v>
          </cell>
          <cell r="G46">
            <v>428</v>
          </cell>
          <cell r="H46">
            <v>44</v>
          </cell>
          <cell r="L46">
            <v>0.0015636574074074975</v>
          </cell>
          <cell r="M46">
            <v>88</v>
          </cell>
          <cell r="N46">
            <v>46.2</v>
          </cell>
          <cell r="O46">
            <v>44</v>
          </cell>
          <cell r="P46">
            <v>508</v>
          </cell>
          <cell r="Q46">
            <v>44</v>
          </cell>
        </row>
        <row r="47">
          <cell r="C47">
            <v>0.0010763888888888874</v>
          </cell>
          <cell r="D47">
            <v>99</v>
          </cell>
          <cell r="E47">
            <v>38.1999999999999</v>
          </cell>
          <cell r="F47">
            <v>45</v>
          </cell>
          <cell r="G47">
            <v>430</v>
          </cell>
          <cell r="H47">
            <v>45</v>
          </cell>
          <cell r="L47">
            <v>0.0015694444444445373</v>
          </cell>
          <cell r="M47">
            <v>87</v>
          </cell>
          <cell r="N47">
            <v>46.5</v>
          </cell>
          <cell r="O47">
            <v>45</v>
          </cell>
          <cell r="P47">
            <v>509</v>
          </cell>
          <cell r="Q47">
            <v>45</v>
          </cell>
        </row>
        <row r="48">
          <cell r="C48">
            <v>0.0010810185185185185</v>
          </cell>
          <cell r="D48">
            <v>98</v>
          </cell>
          <cell r="E48">
            <v>38.4999999999999</v>
          </cell>
          <cell r="F48">
            <v>46</v>
          </cell>
          <cell r="G48">
            <v>432</v>
          </cell>
          <cell r="H48">
            <v>46</v>
          </cell>
          <cell r="L48">
            <v>0.0015752314814815773</v>
          </cell>
          <cell r="M48">
            <v>86</v>
          </cell>
          <cell r="N48">
            <v>46.8</v>
          </cell>
          <cell r="O48">
            <v>46</v>
          </cell>
          <cell r="P48">
            <v>510</v>
          </cell>
          <cell r="Q48">
            <v>46</v>
          </cell>
        </row>
        <row r="49">
          <cell r="C49">
            <v>0.0010868055555555555</v>
          </cell>
          <cell r="D49">
            <v>97</v>
          </cell>
          <cell r="E49">
            <v>38.7999999999999</v>
          </cell>
          <cell r="F49">
            <v>47</v>
          </cell>
          <cell r="G49">
            <v>434</v>
          </cell>
          <cell r="H49">
            <v>47</v>
          </cell>
          <cell r="L49">
            <v>0.0015810185185186174</v>
          </cell>
          <cell r="M49">
            <v>85</v>
          </cell>
          <cell r="N49">
            <v>47.1</v>
          </cell>
          <cell r="O49">
            <v>47</v>
          </cell>
          <cell r="P49">
            <v>511</v>
          </cell>
          <cell r="Q49">
            <v>47</v>
          </cell>
        </row>
        <row r="50">
          <cell r="C50">
            <v>0.0010925925925925927</v>
          </cell>
          <cell r="D50">
            <v>96</v>
          </cell>
          <cell r="E50">
            <v>39.0999999999999</v>
          </cell>
          <cell r="F50">
            <v>48</v>
          </cell>
          <cell r="G50">
            <v>436</v>
          </cell>
          <cell r="H50">
            <v>48</v>
          </cell>
          <cell r="L50">
            <v>0.0015868055555556574</v>
          </cell>
          <cell r="M50">
            <v>84</v>
          </cell>
          <cell r="N50">
            <v>47.4</v>
          </cell>
          <cell r="O50">
            <v>48</v>
          </cell>
          <cell r="P50">
            <v>512</v>
          </cell>
          <cell r="Q50">
            <v>48</v>
          </cell>
        </row>
        <row r="51">
          <cell r="C51">
            <v>0.0010983796296296297</v>
          </cell>
          <cell r="D51">
            <v>95</v>
          </cell>
          <cell r="E51">
            <v>39.3999999999999</v>
          </cell>
          <cell r="F51">
            <v>49</v>
          </cell>
          <cell r="G51">
            <v>438</v>
          </cell>
          <cell r="H51">
            <v>49</v>
          </cell>
          <cell r="L51">
            <v>0.0015925925925926974</v>
          </cell>
          <cell r="M51">
            <v>83</v>
          </cell>
          <cell r="N51">
            <v>47.7</v>
          </cell>
          <cell r="O51">
            <v>49</v>
          </cell>
          <cell r="P51">
            <v>513</v>
          </cell>
          <cell r="Q51">
            <v>49</v>
          </cell>
        </row>
        <row r="52">
          <cell r="C52">
            <v>0.0011030092592592593</v>
          </cell>
          <cell r="D52">
            <v>94</v>
          </cell>
          <cell r="E52">
            <v>39.6999999999999</v>
          </cell>
          <cell r="F52">
            <v>50</v>
          </cell>
          <cell r="G52">
            <v>440</v>
          </cell>
          <cell r="H52">
            <v>50</v>
          </cell>
          <cell r="L52">
            <v>0.0015983796296297375</v>
          </cell>
          <cell r="M52">
            <v>82</v>
          </cell>
          <cell r="N52">
            <v>48</v>
          </cell>
          <cell r="O52">
            <v>50</v>
          </cell>
          <cell r="P52">
            <v>514</v>
          </cell>
          <cell r="Q52">
            <v>50</v>
          </cell>
        </row>
        <row r="53">
          <cell r="C53">
            <v>0.0011064814814814815</v>
          </cell>
          <cell r="D53">
            <v>93</v>
          </cell>
          <cell r="E53">
            <v>39.9999999999999</v>
          </cell>
          <cell r="F53">
            <v>51</v>
          </cell>
          <cell r="G53">
            <v>442</v>
          </cell>
          <cell r="H53">
            <v>51</v>
          </cell>
          <cell r="L53">
            <v>0.0016041666666667773</v>
          </cell>
          <cell r="M53">
            <v>81</v>
          </cell>
          <cell r="N53">
            <v>48.2</v>
          </cell>
          <cell r="O53">
            <v>51</v>
          </cell>
          <cell r="P53">
            <v>515</v>
          </cell>
          <cell r="Q53">
            <v>51</v>
          </cell>
        </row>
        <row r="54">
          <cell r="C54">
            <v>0.0011122685185185185</v>
          </cell>
          <cell r="D54">
            <v>92</v>
          </cell>
          <cell r="E54">
            <v>40.2999999999999</v>
          </cell>
          <cell r="F54">
            <v>52</v>
          </cell>
          <cell r="G54">
            <v>443</v>
          </cell>
          <cell r="H54">
            <v>52</v>
          </cell>
          <cell r="L54">
            <v>0.0016099537037038173</v>
          </cell>
          <cell r="M54">
            <v>80</v>
          </cell>
          <cell r="N54">
            <v>48.4</v>
          </cell>
          <cell r="O54">
            <v>52</v>
          </cell>
          <cell r="P54">
            <v>516</v>
          </cell>
          <cell r="Q54">
            <v>52</v>
          </cell>
        </row>
        <row r="55">
          <cell r="C55">
            <v>0.0011180555555555575</v>
          </cell>
          <cell r="D55">
            <v>91</v>
          </cell>
          <cell r="E55">
            <v>40.5999999999999</v>
          </cell>
          <cell r="F55">
            <v>53</v>
          </cell>
          <cell r="G55">
            <v>444</v>
          </cell>
          <cell r="H55">
            <v>53</v>
          </cell>
          <cell r="L55">
            <v>0.0016157407407408574</v>
          </cell>
          <cell r="M55">
            <v>79</v>
          </cell>
          <cell r="N55">
            <v>48.6</v>
          </cell>
          <cell r="O55">
            <v>53</v>
          </cell>
          <cell r="P55">
            <v>517</v>
          </cell>
          <cell r="Q55">
            <v>53</v>
          </cell>
        </row>
        <row r="56">
          <cell r="C56">
            <v>0.0011238425925925975</v>
          </cell>
          <cell r="D56">
            <v>90</v>
          </cell>
          <cell r="E56">
            <v>40.8999999999999</v>
          </cell>
          <cell r="F56">
            <v>54</v>
          </cell>
          <cell r="G56">
            <v>445</v>
          </cell>
          <cell r="H56">
            <v>54</v>
          </cell>
          <cell r="L56">
            <v>0.0016215277777778974</v>
          </cell>
          <cell r="M56">
            <v>78</v>
          </cell>
          <cell r="N56">
            <v>48.8</v>
          </cell>
          <cell r="O56">
            <v>54</v>
          </cell>
          <cell r="P56">
            <v>518</v>
          </cell>
          <cell r="Q56">
            <v>54</v>
          </cell>
        </row>
        <row r="57">
          <cell r="C57">
            <v>0.0011261574074074075</v>
          </cell>
          <cell r="D57">
            <v>89</v>
          </cell>
          <cell r="E57">
            <v>41.1999999999999</v>
          </cell>
          <cell r="F57">
            <v>55</v>
          </cell>
          <cell r="G57">
            <v>446</v>
          </cell>
          <cell r="H57">
            <v>55</v>
          </cell>
          <cell r="L57">
            <v>0.0016261574074074073</v>
          </cell>
          <cell r="M57">
            <v>77</v>
          </cell>
          <cell r="N57">
            <v>49</v>
          </cell>
          <cell r="O57">
            <v>55</v>
          </cell>
          <cell r="P57">
            <v>519</v>
          </cell>
          <cell r="Q57">
            <v>55</v>
          </cell>
        </row>
        <row r="58">
          <cell r="C58">
            <v>0.0011284722222222221</v>
          </cell>
          <cell r="D58">
            <v>88</v>
          </cell>
          <cell r="E58">
            <v>41.4999999999999</v>
          </cell>
          <cell r="F58">
            <v>56</v>
          </cell>
          <cell r="G58">
            <v>447</v>
          </cell>
          <cell r="H58">
            <v>56</v>
          </cell>
          <cell r="L58">
            <v>0.001630787037037037</v>
          </cell>
          <cell r="M58">
            <v>76</v>
          </cell>
          <cell r="N58">
            <v>49.2</v>
          </cell>
          <cell r="O58">
            <v>56</v>
          </cell>
          <cell r="P58">
            <v>520</v>
          </cell>
          <cell r="Q58">
            <v>56</v>
          </cell>
        </row>
        <row r="59">
          <cell r="C59">
            <v>0.0011307870370370374</v>
          </cell>
          <cell r="D59">
            <v>87</v>
          </cell>
          <cell r="E59">
            <v>41.7999999999999</v>
          </cell>
          <cell r="F59">
            <v>57</v>
          </cell>
          <cell r="G59">
            <v>448</v>
          </cell>
          <cell r="H59">
            <v>57</v>
          </cell>
          <cell r="L59">
            <v>0.001635416666666667</v>
          </cell>
          <cell r="M59">
            <v>75</v>
          </cell>
          <cell r="N59">
            <v>49.4</v>
          </cell>
          <cell r="O59">
            <v>57</v>
          </cell>
          <cell r="P59">
            <v>521</v>
          </cell>
          <cell r="Q59">
            <v>57</v>
          </cell>
        </row>
        <row r="60">
          <cell r="C60">
            <v>0.0011331018518518474</v>
          </cell>
          <cell r="D60">
            <v>86</v>
          </cell>
          <cell r="E60">
            <v>42.0999999999999</v>
          </cell>
          <cell r="F60">
            <v>58</v>
          </cell>
          <cell r="G60">
            <v>449</v>
          </cell>
          <cell r="H60">
            <v>58</v>
          </cell>
          <cell r="L60">
            <v>0.0016400462962962961</v>
          </cell>
          <cell r="M60">
            <v>74</v>
          </cell>
          <cell r="N60">
            <v>49.6</v>
          </cell>
          <cell r="O60">
            <v>58</v>
          </cell>
          <cell r="P60">
            <v>522</v>
          </cell>
          <cell r="Q60">
            <v>58</v>
          </cell>
        </row>
        <row r="61">
          <cell r="C61">
            <v>0.0011354166666666674</v>
          </cell>
          <cell r="D61">
            <v>85</v>
          </cell>
          <cell r="E61">
            <v>42.3999999999999</v>
          </cell>
          <cell r="F61">
            <v>59</v>
          </cell>
          <cell r="G61">
            <v>450</v>
          </cell>
          <cell r="H61">
            <v>59</v>
          </cell>
          <cell r="L61">
            <v>0.0016446759259259257</v>
          </cell>
          <cell r="M61">
            <v>73</v>
          </cell>
          <cell r="N61">
            <v>49.8</v>
          </cell>
          <cell r="O61">
            <v>59</v>
          </cell>
          <cell r="P61">
            <v>523</v>
          </cell>
          <cell r="Q61">
            <v>59</v>
          </cell>
        </row>
        <row r="62">
          <cell r="C62">
            <v>0.0011377314814814774</v>
          </cell>
          <cell r="D62">
            <v>84</v>
          </cell>
          <cell r="E62">
            <v>42.6999999999999</v>
          </cell>
          <cell r="F62">
            <v>60</v>
          </cell>
          <cell r="G62">
            <v>451</v>
          </cell>
          <cell r="H62">
            <v>60</v>
          </cell>
          <cell r="L62">
            <v>0.0016493055555555553</v>
          </cell>
          <cell r="M62">
            <v>72</v>
          </cell>
          <cell r="N62">
            <v>50</v>
          </cell>
          <cell r="O62">
            <v>60</v>
          </cell>
          <cell r="P62">
            <v>524</v>
          </cell>
          <cell r="Q62">
            <v>60</v>
          </cell>
        </row>
        <row r="63">
          <cell r="C63">
            <v>0.0011400462962962974</v>
          </cell>
          <cell r="D63">
            <v>83</v>
          </cell>
          <cell r="E63">
            <v>42.9999999999999</v>
          </cell>
          <cell r="F63">
            <v>61</v>
          </cell>
          <cell r="G63">
            <v>452</v>
          </cell>
          <cell r="H63">
            <v>61</v>
          </cell>
          <cell r="L63">
            <v>0.001653935185185185</v>
          </cell>
          <cell r="M63">
            <v>71</v>
          </cell>
          <cell r="N63">
            <v>50.5</v>
          </cell>
          <cell r="O63">
            <v>61</v>
          </cell>
          <cell r="P63">
            <v>526</v>
          </cell>
          <cell r="Q63">
            <v>61</v>
          </cell>
        </row>
        <row r="64">
          <cell r="C64">
            <v>0.0011423611111111075</v>
          </cell>
          <cell r="D64">
            <v>82</v>
          </cell>
          <cell r="E64">
            <v>43.2999999999999</v>
          </cell>
          <cell r="F64">
            <v>62</v>
          </cell>
          <cell r="G64">
            <v>453</v>
          </cell>
          <cell r="H64">
            <v>62</v>
          </cell>
          <cell r="L64">
            <v>0.0016585648148139773</v>
          </cell>
          <cell r="M64">
            <v>70</v>
          </cell>
          <cell r="N64">
            <v>51</v>
          </cell>
          <cell r="O64">
            <v>62</v>
          </cell>
          <cell r="P64">
            <v>528</v>
          </cell>
          <cell r="Q64">
            <v>62</v>
          </cell>
        </row>
        <row r="65">
          <cell r="C65">
            <v>0.0011446759259259275</v>
          </cell>
          <cell r="D65">
            <v>81</v>
          </cell>
          <cell r="E65">
            <v>43.5999999999999</v>
          </cell>
          <cell r="F65">
            <v>63</v>
          </cell>
          <cell r="G65">
            <v>454</v>
          </cell>
          <cell r="H65">
            <v>63</v>
          </cell>
          <cell r="L65">
            <v>0.0016631944444434874</v>
          </cell>
          <cell r="M65">
            <v>69</v>
          </cell>
          <cell r="N65">
            <v>51.5</v>
          </cell>
          <cell r="O65">
            <v>63</v>
          </cell>
          <cell r="P65">
            <v>530</v>
          </cell>
          <cell r="Q65">
            <v>63</v>
          </cell>
        </row>
        <row r="66">
          <cell r="C66">
            <v>0.0011469907407407375</v>
          </cell>
          <cell r="D66">
            <v>80</v>
          </cell>
          <cell r="E66">
            <v>43.8999999999999</v>
          </cell>
          <cell r="F66">
            <v>64</v>
          </cell>
          <cell r="G66">
            <v>455</v>
          </cell>
          <cell r="H66">
            <v>64</v>
          </cell>
          <cell r="L66">
            <v>0.0016678240740729973</v>
          </cell>
          <cell r="M66">
            <v>68</v>
          </cell>
          <cell r="N66">
            <v>52</v>
          </cell>
          <cell r="O66">
            <v>64</v>
          </cell>
          <cell r="P66">
            <v>532</v>
          </cell>
          <cell r="Q66">
            <v>64</v>
          </cell>
        </row>
        <row r="67">
          <cell r="C67">
            <v>0.0011493055555555575</v>
          </cell>
          <cell r="D67">
            <v>79</v>
          </cell>
          <cell r="E67">
            <v>44.1999999999999</v>
          </cell>
          <cell r="F67">
            <v>65</v>
          </cell>
          <cell r="G67">
            <v>456</v>
          </cell>
          <cell r="H67">
            <v>65</v>
          </cell>
          <cell r="L67">
            <v>0.0016724537037025075</v>
          </cell>
          <cell r="M67">
            <v>67</v>
          </cell>
          <cell r="N67">
            <v>52.5</v>
          </cell>
          <cell r="O67">
            <v>65</v>
          </cell>
          <cell r="P67">
            <v>534</v>
          </cell>
          <cell r="Q67">
            <v>65</v>
          </cell>
        </row>
        <row r="68">
          <cell r="C68">
            <v>0.0011516203703703673</v>
          </cell>
          <cell r="D68">
            <v>78</v>
          </cell>
          <cell r="E68">
            <v>44.4999999999999</v>
          </cell>
          <cell r="F68">
            <v>66</v>
          </cell>
          <cell r="G68">
            <v>457</v>
          </cell>
          <cell r="H68">
            <v>66</v>
          </cell>
          <cell r="L68">
            <v>0.0016770833333320174</v>
          </cell>
          <cell r="M68">
            <v>66</v>
          </cell>
          <cell r="N68">
            <v>53</v>
          </cell>
          <cell r="O68">
            <v>66</v>
          </cell>
          <cell r="P68">
            <v>536</v>
          </cell>
          <cell r="Q68">
            <v>66</v>
          </cell>
        </row>
        <row r="69">
          <cell r="C69">
            <v>0.0011539351851851873</v>
          </cell>
          <cell r="D69">
            <v>77</v>
          </cell>
          <cell r="E69">
            <v>44.7999999999999</v>
          </cell>
          <cell r="F69">
            <v>67</v>
          </cell>
          <cell r="G69">
            <v>458</v>
          </cell>
          <cell r="H69">
            <v>67</v>
          </cell>
          <cell r="L69">
            <v>0.0016817129629615275</v>
          </cell>
          <cell r="M69">
            <v>65</v>
          </cell>
          <cell r="N69">
            <v>53.5</v>
          </cell>
          <cell r="O69">
            <v>67</v>
          </cell>
          <cell r="P69">
            <v>538</v>
          </cell>
          <cell r="Q69">
            <v>67</v>
          </cell>
        </row>
        <row r="70">
          <cell r="C70">
            <v>0.0011562499999999973</v>
          </cell>
          <cell r="D70">
            <v>76</v>
          </cell>
          <cell r="E70">
            <v>45.1</v>
          </cell>
          <cell r="F70">
            <v>68</v>
          </cell>
          <cell r="G70">
            <v>459</v>
          </cell>
          <cell r="H70">
            <v>68</v>
          </cell>
          <cell r="L70">
            <v>0.0016863425925910374</v>
          </cell>
          <cell r="M70">
            <v>64</v>
          </cell>
          <cell r="N70">
            <v>54</v>
          </cell>
          <cell r="O70">
            <v>68</v>
          </cell>
          <cell r="P70">
            <v>540</v>
          </cell>
          <cell r="Q70">
            <v>68</v>
          </cell>
        </row>
        <row r="71">
          <cell r="C71">
            <v>0.0011585648148148074</v>
          </cell>
          <cell r="D71">
            <v>75</v>
          </cell>
          <cell r="E71">
            <v>45.4</v>
          </cell>
          <cell r="F71">
            <v>69</v>
          </cell>
          <cell r="G71">
            <v>460</v>
          </cell>
          <cell r="H71">
            <v>69</v>
          </cell>
          <cell r="L71">
            <v>0.0016909722222205473</v>
          </cell>
          <cell r="M71">
            <v>63</v>
          </cell>
          <cell r="N71">
            <v>54.5</v>
          </cell>
          <cell r="O71">
            <v>69</v>
          </cell>
          <cell r="P71">
            <v>542</v>
          </cell>
          <cell r="Q71">
            <v>69</v>
          </cell>
        </row>
        <row r="72">
          <cell r="C72">
            <v>0.0011608796296296174</v>
          </cell>
          <cell r="D72">
            <v>74</v>
          </cell>
          <cell r="E72">
            <v>45.7</v>
          </cell>
          <cell r="F72">
            <v>70</v>
          </cell>
          <cell r="G72">
            <v>461</v>
          </cell>
          <cell r="H72">
            <v>70</v>
          </cell>
          <cell r="L72">
            <v>0.0016967592592592592</v>
          </cell>
          <cell r="M72">
            <v>62</v>
          </cell>
          <cell r="N72">
            <v>55</v>
          </cell>
          <cell r="O72">
            <v>70</v>
          </cell>
          <cell r="P72">
            <v>544</v>
          </cell>
          <cell r="Q72">
            <v>70</v>
          </cell>
        </row>
        <row r="73">
          <cell r="C73">
            <v>0.0011631944444444274</v>
          </cell>
          <cell r="D73">
            <v>73</v>
          </cell>
          <cell r="E73">
            <v>46</v>
          </cell>
          <cell r="F73">
            <v>71</v>
          </cell>
          <cell r="G73">
            <v>462</v>
          </cell>
          <cell r="H73">
            <v>71</v>
          </cell>
          <cell r="L73">
            <v>0.0017025462962962966</v>
          </cell>
          <cell r="M73">
            <v>61</v>
          </cell>
          <cell r="N73">
            <v>55.5</v>
          </cell>
          <cell r="O73">
            <v>71</v>
          </cell>
          <cell r="P73">
            <v>546</v>
          </cell>
          <cell r="Q73">
            <v>71</v>
          </cell>
        </row>
        <row r="74">
          <cell r="C74">
            <v>0.0011655092592592375</v>
          </cell>
          <cell r="D74">
            <v>72</v>
          </cell>
          <cell r="E74">
            <v>46.3</v>
          </cell>
          <cell r="F74">
            <v>72</v>
          </cell>
          <cell r="G74">
            <v>463</v>
          </cell>
          <cell r="H74">
            <v>72</v>
          </cell>
          <cell r="L74">
            <v>0.0017083333333333334</v>
          </cell>
          <cell r="M74">
            <v>60</v>
          </cell>
          <cell r="N74">
            <v>56</v>
          </cell>
          <cell r="O74">
            <v>72</v>
          </cell>
          <cell r="P74">
            <v>548</v>
          </cell>
          <cell r="Q74">
            <v>72</v>
          </cell>
        </row>
        <row r="75">
          <cell r="C75">
            <v>0.0011678240740740475</v>
          </cell>
          <cell r="D75">
            <v>71</v>
          </cell>
          <cell r="E75">
            <v>46.6</v>
          </cell>
          <cell r="F75">
            <v>73</v>
          </cell>
          <cell r="G75">
            <v>464</v>
          </cell>
          <cell r="H75">
            <v>73</v>
          </cell>
          <cell r="L75">
            <v>0.0017141203703703704</v>
          </cell>
          <cell r="M75">
            <v>59</v>
          </cell>
          <cell r="N75">
            <v>56.5</v>
          </cell>
          <cell r="O75">
            <v>73</v>
          </cell>
          <cell r="P75">
            <v>550</v>
          </cell>
          <cell r="Q75">
            <v>73</v>
          </cell>
        </row>
        <row r="76">
          <cell r="C76">
            <v>0.0011701388888888573</v>
          </cell>
          <cell r="D76">
            <v>70</v>
          </cell>
          <cell r="E76">
            <v>46.9</v>
          </cell>
          <cell r="F76">
            <v>74</v>
          </cell>
          <cell r="G76">
            <v>465</v>
          </cell>
          <cell r="H76">
            <v>74</v>
          </cell>
          <cell r="L76">
            <v>0.0017175925925925926</v>
          </cell>
          <cell r="M76">
            <v>58</v>
          </cell>
          <cell r="N76">
            <v>57</v>
          </cell>
          <cell r="O76">
            <v>74</v>
          </cell>
          <cell r="P76">
            <v>552</v>
          </cell>
          <cell r="Q76">
            <v>74</v>
          </cell>
        </row>
        <row r="77">
          <cell r="C77">
            <v>0.0011724537037036673</v>
          </cell>
          <cell r="D77">
            <v>69</v>
          </cell>
          <cell r="E77">
            <v>47.2</v>
          </cell>
          <cell r="F77">
            <v>75</v>
          </cell>
          <cell r="G77">
            <v>466</v>
          </cell>
          <cell r="H77">
            <v>75</v>
          </cell>
          <cell r="L77">
            <v>0.0017210648148148146</v>
          </cell>
          <cell r="M77">
            <v>57</v>
          </cell>
          <cell r="N77">
            <v>57.5</v>
          </cell>
          <cell r="O77">
            <v>75</v>
          </cell>
          <cell r="P77">
            <v>554</v>
          </cell>
          <cell r="Q77">
            <v>75</v>
          </cell>
        </row>
        <row r="78">
          <cell r="C78">
            <v>0.0011747685185184774</v>
          </cell>
          <cell r="D78">
            <v>68</v>
          </cell>
          <cell r="E78">
            <v>47.5</v>
          </cell>
          <cell r="F78">
            <v>76</v>
          </cell>
          <cell r="G78">
            <v>467</v>
          </cell>
          <cell r="H78">
            <v>76</v>
          </cell>
          <cell r="L78">
            <v>0.0017245370370370368</v>
          </cell>
          <cell r="M78">
            <v>56</v>
          </cell>
          <cell r="N78">
            <v>58</v>
          </cell>
          <cell r="O78">
            <v>76</v>
          </cell>
          <cell r="P78">
            <v>556</v>
          </cell>
          <cell r="Q78">
            <v>76</v>
          </cell>
        </row>
        <row r="79">
          <cell r="C79">
            <v>0.0011770833333332874</v>
          </cell>
          <cell r="D79">
            <v>67</v>
          </cell>
          <cell r="E79">
            <v>47.8</v>
          </cell>
          <cell r="F79">
            <v>77</v>
          </cell>
          <cell r="G79">
            <v>468</v>
          </cell>
          <cell r="H79">
            <v>77</v>
          </cell>
          <cell r="L79">
            <v>0.0017280092592592592</v>
          </cell>
          <cell r="M79">
            <v>55</v>
          </cell>
          <cell r="N79">
            <v>58.5</v>
          </cell>
          <cell r="O79">
            <v>77</v>
          </cell>
          <cell r="P79">
            <v>558</v>
          </cell>
          <cell r="Q79">
            <v>77</v>
          </cell>
        </row>
        <row r="80">
          <cell r="C80">
            <v>0.0011793981481480974</v>
          </cell>
          <cell r="D80">
            <v>66</v>
          </cell>
          <cell r="E80">
            <v>48.1</v>
          </cell>
          <cell r="F80">
            <v>78</v>
          </cell>
          <cell r="G80">
            <v>469</v>
          </cell>
          <cell r="H80">
            <v>78</v>
          </cell>
          <cell r="L80">
            <v>0.0017314814814814816</v>
          </cell>
          <cell r="M80">
            <v>54</v>
          </cell>
          <cell r="N80">
            <v>59</v>
          </cell>
          <cell r="O80">
            <v>78</v>
          </cell>
          <cell r="P80">
            <v>560</v>
          </cell>
          <cell r="Q80">
            <v>78</v>
          </cell>
        </row>
        <row r="81">
          <cell r="C81">
            <v>0.0011817129629629075</v>
          </cell>
          <cell r="D81">
            <v>65</v>
          </cell>
          <cell r="E81">
            <v>48.4</v>
          </cell>
          <cell r="F81">
            <v>79</v>
          </cell>
          <cell r="G81">
            <v>470</v>
          </cell>
          <cell r="H81">
            <v>79</v>
          </cell>
          <cell r="L81">
            <v>0.0017349537037037038</v>
          </cell>
          <cell r="M81">
            <v>53</v>
          </cell>
          <cell r="N81">
            <v>59.5</v>
          </cell>
          <cell r="O81">
            <v>79</v>
          </cell>
          <cell r="P81">
            <v>562</v>
          </cell>
          <cell r="Q81">
            <v>79</v>
          </cell>
        </row>
        <row r="82">
          <cell r="C82">
            <v>0.0011840277777777175</v>
          </cell>
          <cell r="D82">
            <v>64</v>
          </cell>
          <cell r="E82">
            <v>48.7</v>
          </cell>
          <cell r="F82">
            <v>80</v>
          </cell>
          <cell r="G82">
            <v>472</v>
          </cell>
          <cell r="H82">
            <v>80</v>
          </cell>
          <cell r="L82">
            <v>0.0017384259259259262</v>
          </cell>
          <cell r="M82">
            <v>51</v>
          </cell>
          <cell r="N82">
            <v>60</v>
          </cell>
          <cell r="O82">
            <v>80</v>
          </cell>
          <cell r="P82">
            <v>564</v>
          </cell>
          <cell r="Q82">
            <v>80</v>
          </cell>
        </row>
        <row r="83">
          <cell r="C83">
            <v>0.0011863425925925273</v>
          </cell>
          <cell r="D83">
            <v>63</v>
          </cell>
          <cell r="E83">
            <v>49.5</v>
          </cell>
          <cell r="F83">
            <v>81</v>
          </cell>
          <cell r="G83">
            <v>474</v>
          </cell>
          <cell r="H83">
            <v>81</v>
          </cell>
          <cell r="L83">
            <v>0.0017453703703703704</v>
          </cell>
          <cell r="M83">
            <v>50</v>
          </cell>
          <cell r="N83">
            <v>60.5</v>
          </cell>
          <cell r="O83">
            <v>81</v>
          </cell>
          <cell r="P83">
            <v>567</v>
          </cell>
          <cell r="Q83">
            <v>81</v>
          </cell>
        </row>
        <row r="84">
          <cell r="C84">
            <v>0.0011886574074073373</v>
          </cell>
          <cell r="D84">
            <v>62</v>
          </cell>
          <cell r="E84">
            <v>50</v>
          </cell>
          <cell r="F84">
            <v>82</v>
          </cell>
          <cell r="G84">
            <v>476</v>
          </cell>
          <cell r="H84">
            <v>82</v>
          </cell>
          <cell r="L84">
            <v>0.0017488425925925926</v>
          </cell>
          <cell r="M84">
            <v>49</v>
          </cell>
          <cell r="N84">
            <v>61</v>
          </cell>
          <cell r="O84">
            <v>82</v>
          </cell>
          <cell r="P84">
            <v>570</v>
          </cell>
          <cell r="Q84">
            <v>82</v>
          </cell>
        </row>
        <row r="85">
          <cell r="C85">
            <v>0.0011909722222221474</v>
          </cell>
          <cell r="D85">
            <v>61</v>
          </cell>
          <cell r="E85">
            <v>51.5</v>
          </cell>
          <cell r="F85">
            <v>83</v>
          </cell>
          <cell r="G85">
            <v>478</v>
          </cell>
          <cell r="H85">
            <v>83</v>
          </cell>
          <cell r="L85">
            <v>0.0017534722222222222</v>
          </cell>
          <cell r="M85">
            <v>48</v>
          </cell>
          <cell r="N85">
            <v>61.5</v>
          </cell>
          <cell r="O85">
            <v>83</v>
          </cell>
          <cell r="P85">
            <v>573</v>
          </cell>
          <cell r="Q85">
            <v>83</v>
          </cell>
        </row>
        <row r="86">
          <cell r="C86">
            <v>0.0011932870370369574</v>
          </cell>
          <cell r="D86">
            <v>60</v>
          </cell>
          <cell r="E86">
            <v>52</v>
          </cell>
          <cell r="F86">
            <v>84</v>
          </cell>
          <cell r="G86">
            <v>480</v>
          </cell>
          <cell r="H86">
            <v>84</v>
          </cell>
          <cell r="L86">
            <v>0.001758101851851852</v>
          </cell>
          <cell r="M86">
            <v>47</v>
          </cell>
          <cell r="N86">
            <v>62</v>
          </cell>
          <cell r="O86">
            <v>84</v>
          </cell>
          <cell r="P86">
            <v>576</v>
          </cell>
          <cell r="Q86">
            <v>84</v>
          </cell>
        </row>
        <row r="87">
          <cell r="C87">
            <v>0.0011956018518517674</v>
          </cell>
          <cell r="D87">
            <v>59</v>
          </cell>
          <cell r="E87">
            <v>52.5</v>
          </cell>
          <cell r="F87">
            <v>85</v>
          </cell>
          <cell r="G87">
            <v>482</v>
          </cell>
          <cell r="H87">
            <v>85</v>
          </cell>
          <cell r="L87">
            <v>0.0017627314814814773</v>
          </cell>
          <cell r="M87">
            <v>46</v>
          </cell>
          <cell r="N87">
            <v>62.5</v>
          </cell>
          <cell r="O87">
            <v>85</v>
          </cell>
          <cell r="P87">
            <v>579</v>
          </cell>
          <cell r="Q87">
            <v>85</v>
          </cell>
        </row>
        <row r="88">
          <cell r="C88">
            <v>0.0011990740740740742</v>
          </cell>
          <cell r="D88">
            <v>58</v>
          </cell>
          <cell r="E88">
            <v>53</v>
          </cell>
          <cell r="F88">
            <v>86</v>
          </cell>
          <cell r="G88">
            <v>484</v>
          </cell>
          <cell r="H88">
            <v>86</v>
          </cell>
          <cell r="L88">
            <v>0.0017673611111111074</v>
          </cell>
          <cell r="M88">
            <v>45</v>
          </cell>
          <cell r="N88">
            <v>63</v>
          </cell>
          <cell r="O88">
            <v>86</v>
          </cell>
          <cell r="P88">
            <v>582</v>
          </cell>
          <cell r="Q88">
            <v>86</v>
          </cell>
        </row>
        <row r="89">
          <cell r="C89">
            <v>0.0012025462962962962</v>
          </cell>
          <cell r="D89">
            <v>57</v>
          </cell>
          <cell r="E89">
            <v>53.5</v>
          </cell>
          <cell r="F89">
            <v>87</v>
          </cell>
          <cell r="G89">
            <v>486</v>
          </cell>
          <cell r="H89">
            <v>87</v>
          </cell>
          <cell r="L89">
            <v>0.0017719907407407374</v>
          </cell>
          <cell r="M89">
            <v>44</v>
          </cell>
          <cell r="N89">
            <v>63.5</v>
          </cell>
          <cell r="O89">
            <v>87</v>
          </cell>
          <cell r="P89">
            <v>585</v>
          </cell>
          <cell r="Q89">
            <v>87</v>
          </cell>
        </row>
        <row r="90">
          <cell r="C90">
            <v>0.0012060185185185173</v>
          </cell>
          <cell r="D90">
            <v>56</v>
          </cell>
          <cell r="E90">
            <v>54</v>
          </cell>
          <cell r="F90">
            <v>88</v>
          </cell>
          <cell r="G90">
            <v>488</v>
          </cell>
          <cell r="H90">
            <v>88</v>
          </cell>
          <cell r="L90">
            <v>0.0017766203703703674</v>
          </cell>
          <cell r="M90">
            <v>43</v>
          </cell>
          <cell r="N90">
            <v>64</v>
          </cell>
          <cell r="O90">
            <v>88</v>
          </cell>
          <cell r="P90">
            <v>588</v>
          </cell>
          <cell r="Q90">
            <v>88</v>
          </cell>
        </row>
        <row r="91">
          <cell r="C91">
            <v>0.0012094907407407373</v>
          </cell>
          <cell r="D91">
            <v>55</v>
          </cell>
          <cell r="E91">
            <v>54.5</v>
          </cell>
          <cell r="F91">
            <v>89</v>
          </cell>
          <cell r="G91">
            <v>490</v>
          </cell>
          <cell r="H91">
            <v>89</v>
          </cell>
          <cell r="L91">
            <v>0.0017812499999999975</v>
          </cell>
          <cell r="M91">
            <v>42</v>
          </cell>
          <cell r="N91">
            <v>64.5</v>
          </cell>
          <cell r="O91">
            <v>89</v>
          </cell>
          <cell r="P91">
            <v>591</v>
          </cell>
          <cell r="Q91">
            <v>89</v>
          </cell>
        </row>
        <row r="92">
          <cell r="C92">
            <v>0.0012129629629629574</v>
          </cell>
          <cell r="D92">
            <v>54</v>
          </cell>
          <cell r="E92">
            <v>55</v>
          </cell>
          <cell r="F92">
            <v>90</v>
          </cell>
          <cell r="G92">
            <v>492</v>
          </cell>
          <cell r="H92">
            <v>90</v>
          </cell>
          <cell r="L92">
            <v>0.0017858796296296275</v>
          </cell>
          <cell r="M92">
            <v>41</v>
          </cell>
          <cell r="N92">
            <v>65</v>
          </cell>
          <cell r="O92">
            <v>90</v>
          </cell>
          <cell r="P92">
            <v>594</v>
          </cell>
          <cell r="Q92">
            <v>90</v>
          </cell>
        </row>
        <row r="93">
          <cell r="C93">
            <v>0.0012164351851851874</v>
          </cell>
          <cell r="D93">
            <v>53</v>
          </cell>
          <cell r="E93">
            <v>55.5</v>
          </cell>
          <cell r="F93">
            <v>91</v>
          </cell>
          <cell r="G93">
            <v>494</v>
          </cell>
          <cell r="H93">
            <v>91</v>
          </cell>
          <cell r="L93">
            <v>0.0017905092592592573</v>
          </cell>
          <cell r="M93">
            <v>40</v>
          </cell>
          <cell r="N93">
            <v>65.5</v>
          </cell>
          <cell r="O93">
            <v>91</v>
          </cell>
          <cell r="P93">
            <v>597</v>
          </cell>
          <cell r="Q93">
            <v>91</v>
          </cell>
        </row>
        <row r="94">
          <cell r="C94">
            <v>0.0012199074074074074</v>
          </cell>
          <cell r="D94">
            <v>52</v>
          </cell>
          <cell r="E94">
            <v>56</v>
          </cell>
          <cell r="F94">
            <v>92</v>
          </cell>
          <cell r="G94">
            <v>496</v>
          </cell>
          <cell r="H94">
            <v>92</v>
          </cell>
          <cell r="L94">
            <v>0.0017951388888888874</v>
          </cell>
          <cell r="M94">
            <v>39</v>
          </cell>
          <cell r="N94">
            <v>66</v>
          </cell>
          <cell r="O94">
            <v>92</v>
          </cell>
          <cell r="P94">
            <v>600</v>
          </cell>
          <cell r="Q94">
            <v>92</v>
          </cell>
        </row>
        <row r="95">
          <cell r="C95">
            <v>0.0012233796296296274</v>
          </cell>
          <cell r="D95">
            <v>51</v>
          </cell>
          <cell r="E95">
            <v>56.5</v>
          </cell>
          <cell r="F95">
            <v>93</v>
          </cell>
          <cell r="G95">
            <v>498</v>
          </cell>
          <cell r="H95">
            <v>93</v>
          </cell>
          <cell r="L95">
            <v>0.0018032407407407409</v>
          </cell>
          <cell r="M95">
            <v>38</v>
          </cell>
          <cell r="N95">
            <v>66.5</v>
          </cell>
          <cell r="O95">
            <v>93</v>
          </cell>
          <cell r="P95">
            <v>603</v>
          </cell>
          <cell r="Q95">
            <v>93</v>
          </cell>
        </row>
        <row r="96">
          <cell r="C96">
            <v>0.0012268518518518475</v>
          </cell>
          <cell r="D96">
            <v>50</v>
          </cell>
          <cell r="E96">
            <v>57</v>
          </cell>
          <cell r="F96">
            <v>94</v>
          </cell>
          <cell r="G96">
            <v>500</v>
          </cell>
          <cell r="H96">
            <v>94</v>
          </cell>
          <cell r="L96">
            <v>0.0018113425925925923</v>
          </cell>
          <cell r="M96">
            <v>37</v>
          </cell>
          <cell r="N96">
            <v>67</v>
          </cell>
          <cell r="O96">
            <v>94</v>
          </cell>
          <cell r="P96">
            <v>606</v>
          </cell>
          <cell r="Q96">
            <v>94</v>
          </cell>
        </row>
        <row r="97">
          <cell r="C97">
            <v>0.0012303240740740675</v>
          </cell>
          <cell r="D97">
            <v>49</v>
          </cell>
          <cell r="E97">
            <v>57.5</v>
          </cell>
          <cell r="F97">
            <v>95</v>
          </cell>
          <cell r="G97">
            <v>502</v>
          </cell>
          <cell r="H97">
            <v>95</v>
          </cell>
          <cell r="L97">
            <v>0.0018194444444444443</v>
          </cell>
          <cell r="M97">
            <v>36</v>
          </cell>
          <cell r="N97">
            <v>67.5</v>
          </cell>
          <cell r="O97">
            <v>95</v>
          </cell>
          <cell r="P97">
            <v>609</v>
          </cell>
          <cell r="Q97">
            <v>95</v>
          </cell>
        </row>
        <row r="98">
          <cell r="C98">
            <v>0.0012337962962962975</v>
          </cell>
          <cell r="D98">
            <v>48</v>
          </cell>
          <cell r="E98">
            <v>58</v>
          </cell>
          <cell r="F98">
            <v>96</v>
          </cell>
          <cell r="G98">
            <v>504</v>
          </cell>
          <cell r="H98">
            <v>96</v>
          </cell>
          <cell r="L98">
            <v>0.001827546296296296</v>
          </cell>
          <cell r="M98">
            <v>35</v>
          </cell>
          <cell r="N98">
            <v>68</v>
          </cell>
          <cell r="O98">
            <v>96</v>
          </cell>
          <cell r="P98">
            <v>612</v>
          </cell>
          <cell r="Q98">
            <v>96</v>
          </cell>
        </row>
        <row r="99">
          <cell r="C99">
            <v>0.0012372685185185173</v>
          </cell>
          <cell r="D99">
            <v>47</v>
          </cell>
          <cell r="E99">
            <v>58.5</v>
          </cell>
          <cell r="F99">
            <v>97</v>
          </cell>
          <cell r="G99">
            <v>506</v>
          </cell>
          <cell r="H99">
            <v>97</v>
          </cell>
          <cell r="L99">
            <v>0.001835648148148148</v>
          </cell>
          <cell r="M99">
            <v>34</v>
          </cell>
          <cell r="N99">
            <v>68.5</v>
          </cell>
          <cell r="O99">
            <v>97</v>
          </cell>
          <cell r="P99">
            <v>615</v>
          </cell>
          <cell r="Q99">
            <v>97</v>
          </cell>
        </row>
        <row r="100">
          <cell r="C100">
            <v>0.0012407407407407374</v>
          </cell>
          <cell r="D100">
            <v>46</v>
          </cell>
          <cell r="E100">
            <v>59</v>
          </cell>
          <cell r="F100">
            <v>98</v>
          </cell>
          <cell r="G100">
            <v>508</v>
          </cell>
          <cell r="H100">
            <v>98</v>
          </cell>
          <cell r="L100">
            <v>0.0018437500000000001</v>
          </cell>
          <cell r="M100">
            <v>33</v>
          </cell>
          <cell r="N100">
            <v>69</v>
          </cell>
          <cell r="O100">
            <v>98</v>
          </cell>
          <cell r="P100">
            <v>618</v>
          </cell>
          <cell r="Q100">
            <v>98</v>
          </cell>
        </row>
        <row r="101">
          <cell r="C101">
            <v>0.0012442129629629574</v>
          </cell>
          <cell r="D101">
            <v>45</v>
          </cell>
          <cell r="E101">
            <v>59.5</v>
          </cell>
          <cell r="F101">
            <v>99</v>
          </cell>
          <cell r="G101">
            <v>510</v>
          </cell>
          <cell r="H101">
            <v>99</v>
          </cell>
          <cell r="L101">
            <v>0.001851851851851852</v>
          </cell>
          <cell r="M101">
            <v>32</v>
          </cell>
          <cell r="N101">
            <v>69.5</v>
          </cell>
          <cell r="O101">
            <v>99</v>
          </cell>
          <cell r="P101">
            <v>621</v>
          </cell>
          <cell r="Q101">
            <v>99</v>
          </cell>
        </row>
        <row r="102">
          <cell r="C102">
            <v>0.0012476851851851774</v>
          </cell>
          <cell r="D102">
            <v>44</v>
          </cell>
          <cell r="E102">
            <v>60</v>
          </cell>
          <cell r="F102">
            <v>100</v>
          </cell>
          <cell r="G102">
            <v>512</v>
          </cell>
          <cell r="H102">
            <v>100</v>
          </cell>
          <cell r="L102">
            <v>0.001853009259259259</v>
          </cell>
          <cell r="M102">
            <v>31</v>
          </cell>
          <cell r="N102">
            <v>70</v>
          </cell>
          <cell r="O102">
            <v>100</v>
          </cell>
          <cell r="P102">
            <v>624</v>
          </cell>
          <cell r="Q102">
            <v>100</v>
          </cell>
        </row>
        <row r="103">
          <cell r="C103">
            <v>0.0012511574074074074</v>
          </cell>
          <cell r="D103">
            <v>43</v>
          </cell>
          <cell r="E103">
            <v>60.5</v>
          </cell>
          <cell r="F103">
            <v>101</v>
          </cell>
          <cell r="G103">
            <v>514</v>
          </cell>
          <cell r="H103">
            <v>101</v>
          </cell>
          <cell r="L103">
            <v>0.001858796296296296</v>
          </cell>
          <cell r="M103">
            <v>30</v>
          </cell>
          <cell r="N103">
            <v>72</v>
          </cell>
          <cell r="O103">
            <v>101</v>
          </cell>
          <cell r="P103">
            <v>627</v>
          </cell>
          <cell r="Q103">
            <v>101</v>
          </cell>
        </row>
        <row r="104">
          <cell r="C104">
            <v>0.0012546296296296275</v>
          </cell>
          <cell r="D104">
            <v>42</v>
          </cell>
          <cell r="E104">
            <v>61</v>
          </cell>
          <cell r="F104">
            <v>102</v>
          </cell>
          <cell r="G104">
            <v>516</v>
          </cell>
          <cell r="H104">
            <v>102</v>
          </cell>
          <cell r="L104">
            <v>0.0018645833333333335</v>
          </cell>
          <cell r="M104">
            <v>29</v>
          </cell>
          <cell r="N104">
            <v>73</v>
          </cell>
          <cell r="O104">
            <v>102</v>
          </cell>
          <cell r="P104">
            <v>630</v>
          </cell>
          <cell r="Q104">
            <v>102</v>
          </cell>
        </row>
        <row r="105">
          <cell r="C105">
            <v>0.0012581018518518518</v>
          </cell>
          <cell r="D105">
            <v>41</v>
          </cell>
          <cell r="E105">
            <v>61.5</v>
          </cell>
          <cell r="F105">
            <v>103</v>
          </cell>
          <cell r="G105">
            <v>518</v>
          </cell>
          <cell r="H105">
            <v>103</v>
          </cell>
          <cell r="L105">
            <v>0.0018738425925925927</v>
          </cell>
          <cell r="M105">
            <v>28</v>
          </cell>
          <cell r="N105">
            <v>74</v>
          </cell>
          <cell r="O105">
            <v>103</v>
          </cell>
          <cell r="P105">
            <v>633</v>
          </cell>
          <cell r="Q105">
            <v>103</v>
          </cell>
        </row>
        <row r="106">
          <cell r="C106">
            <v>0.001261574074074074</v>
          </cell>
          <cell r="D106">
            <v>40</v>
          </cell>
          <cell r="E106">
            <v>62</v>
          </cell>
          <cell r="F106">
            <v>104</v>
          </cell>
          <cell r="G106">
            <v>520</v>
          </cell>
          <cell r="H106">
            <v>104</v>
          </cell>
          <cell r="L106">
            <v>0.001883101851851852</v>
          </cell>
          <cell r="M106">
            <v>27</v>
          </cell>
          <cell r="N106">
            <v>75</v>
          </cell>
          <cell r="O106">
            <v>104</v>
          </cell>
          <cell r="P106">
            <v>636</v>
          </cell>
          <cell r="Q106">
            <v>104</v>
          </cell>
        </row>
        <row r="107">
          <cell r="C107">
            <v>0.0012638888888888888</v>
          </cell>
          <cell r="D107">
            <v>39</v>
          </cell>
          <cell r="E107">
            <v>62.5</v>
          </cell>
          <cell r="F107">
            <v>105</v>
          </cell>
          <cell r="G107">
            <v>522</v>
          </cell>
          <cell r="H107">
            <v>105</v>
          </cell>
          <cell r="L107">
            <v>0.0018923611111111112</v>
          </cell>
          <cell r="M107">
            <v>26</v>
          </cell>
          <cell r="N107">
            <v>76</v>
          </cell>
          <cell r="O107">
            <v>105</v>
          </cell>
          <cell r="P107">
            <v>639</v>
          </cell>
          <cell r="Q107">
            <v>105</v>
          </cell>
        </row>
        <row r="108">
          <cell r="C108">
            <v>0.001267361111111111</v>
          </cell>
          <cell r="D108">
            <v>38</v>
          </cell>
          <cell r="E108">
            <v>63</v>
          </cell>
          <cell r="F108">
            <v>106</v>
          </cell>
          <cell r="G108">
            <v>524</v>
          </cell>
          <cell r="H108">
            <v>106</v>
          </cell>
          <cell r="L108">
            <v>0.0019016203703703706</v>
          </cell>
          <cell r="M108">
            <v>25</v>
          </cell>
          <cell r="N108">
            <v>77</v>
          </cell>
          <cell r="O108">
            <v>106</v>
          </cell>
          <cell r="P108">
            <v>641</v>
          </cell>
          <cell r="Q108">
            <v>106</v>
          </cell>
        </row>
        <row r="109">
          <cell r="C109">
            <v>0.0012708333333333335</v>
          </cell>
          <cell r="D109">
            <v>37</v>
          </cell>
          <cell r="E109">
            <v>63.5</v>
          </cell>
          <cell r="F109">
            <v>107</v>
          </cell>
          <cell r="G109">
            <v>526</v>
          </cell>
          <cell r="H109">
            <v>107</v>
          </cell>
          <cell r="L109">
            <v>0.0019108796296296296</v>
          </cell>
          <cell r="M109">
            <v>24</v>
          </cell>
          <cell r="N109">
            <v>78</v>
          </cell>
          <cell r="O109">
            <v>107</v>
          </cell>
          <cell r="P109">
            <v>644</v>
          </cell>
          <cell r="Q109">
            <v>107</v>
          </cell>
        </row>
        <row r="110">
          <cell r="C110">
            <v>0.0012743055555555574</v>
          </cell>
          <cell r="D110">
            <v>36</v>
          </cell>
          <cell r="E110">
            <v>64</v>
          </cell>
          <cell r="F110">
            <v>108</v>
          </cell>
          <cell r="G110">
            <v>528</v>
          </cell>
          <cell r="H110">
            <v>108</v>
          </cell>
          <cell r="L110">
            <v>0.0019201388888888888</v>
          </cell>
          <cell r="M110">
            <v>23</v>
          </cell>
          <cell r="N110">
            <v>79</v>
          </cell>
          <cell r="O110">
            <v>108</v>
          </cell>
          <cell r="P110">
            <v>647</v>
          </cell>
          <cell r="Q110">
            <v>108</v>
          </cell>
        </row>
        <row r="111">
          <cell r="C111">
            <v>0.0012777777777777774</v>
          </cell>
          <cell r="D111">
            <v>35</v>
          </cell>
          <cell r="E111">
            <v>64.5</v>
          </cell>
          <cell r="F111">
            <v>109</v>
          </cell>
          <cell r="G111">
            <v>530</v>
          </cell>
          <cell r="H111">
            <v>109</v>
          </cell>
          <cell r="L111">
            <v>0.0019293981481481482</v>
          </cell>
          <cell r="M111">
            <v>22</v>
          </cell>
          <cell r="N111">
            <v>80</v>
          </cell>
          <cell r="O111">
            <v>109</v>
          </cell>
          <cell r="P111">
            <v>650</v>
          </cell>
          <cell r="Q111">
            <v>109</v>
          </cell>
        </row>
        <row r="112">
          <cell r="C112">
            <v>0.0012812499999999975</v>
          </cell>
          <cell r="D112">
            <v>34</v>
          </cell>
          <cell r="E112">
            <v>65</v>
          </cell>
          <cell r="F112">
            <v>110</v>
          </cell>
          <cell r="G112">
            <v>532</v>
          </cell>
          <cell r="H112">
            <v>110</v>
          </cell>
          <cell r="L112">
            <v>0.0019386574074074074</v>
          </cell>
          <cell r="M112">
            <v>21</v>
          </cell>
          <cell r="N112">
            <v>81</v>
          </cell>
          <cell r="O112">
            <v>110</v>
          </cell>
          <cell r="P112">
            <v>652</v>
          </cell>
          <cell r="Q112">
            <v>110</v>
          </cell>
        </row>
        <row r="113">
          <cell r="C113">
            <v>0.0012858796296296297</v>
          </cell>
          <cell r="D113">
            <v>33</v>
          </cell>
          <cell r="E113">
            <v>65.5</v>
          </cell>
          <cell r="F113">
            <v>111</v>
          </cell>
          <cell r="G113">
            <v>534</v>
          </cell>
          <cell r="H113">
            <v>111</v>
          </cell>
          <cell r="L113">
            <v>0.0019479166666666666</v>
          </cell>
          <cell r="M113">
            <v>20</v>
          </cell>
          <cell r="N113">
            <v>82</v>
          </cell>
          <cell r="O113">
            <v>111</v>
          </cell>
          <cell r="P113">
            <v>654</v>
          </cell>
          <cell r="Q113">
            <v>111</v>
          </cell>
        </row>
        <row r="114">
          <cell r="C114">
            <v>0.0012905092592592593</v>
          </cell>
          <cell r="D114">
            <v>32</v>
          </cell>
          <cell r="E114">
            <v>66</v>
          </cell>
          <cell r="F114">
            <v>112</v>
          </cell>
          <cell r="G114">
            <v>536</v>
          </cell>
          <cell r="H114">
            <v>112</v>
          </cell>
          <cell r="L114">
            <v>0.001957175925925926</v>
          </cell>
          <cell r="M114">
            <v>19</v>
          </cell>
          <cell r="N114">
            <v>83</v>
          </cell>
          <cell r="O114">
            <v>112</v>
          </cell>
          <cell r="P114">
            <v>656</v>
          </cell>
          <cell r="Q114">
            <v>112</v>
          </cell>
        </row>
        <row r="115">
          <cell r="C115">
            <v>0.0012951388888888873</v>
          </cell>
          <cell r="D115">
            <v>31</v>
          </cell>
          <cell r="E115">
            <v>66.5</v>
          </cell>
          <cell r="F115">
            <v>113</v>
          </cell>
          <cell r="G115">
            <v>538</v>
          </cell>
          <cell r="H115">
            <v>113</v>
          </cell>
          <cell r="L115">
            <v>0.0019687500000000004</v>
          </cell>
          <cell r="M115">
            <v>18</v>
          </cell>
          <cell r="N115">
            <v>84</v>
          </cell>
          <cell r="O115">
            <v>113</v>
          </cell>
          <cell r="P115">
            <v>658</v>
          </cell>
          <cell r="Q115">
            <v>113</v>
          </cell>
        </row>
        <row r="116">
          <cell r="C116">
            <v>0.0012997685185185174</v>
          </cell>
          <cell r="D116">
            <v>30</v>
          </cell>
          <cell r="E116">
            <v>67</v>
          </cell>
          <cell r="F116">
            <v>114</v>
          </cell>
          <cell r="G116">
            <v>540</v>
          </cell>
          <cell r="H116">
            <v>114</v>
          </cell>
          <cell r="L116">
            <v>0.0019803240740740745</v>
          </cell>
          <cell r="M116">
            <v>17</v>
          </cell>
          <cell r="N116">
            <v>85</v>
          </cell>
          <cell r="O116">
            <v>114</v>
          </cell>
          <cell r="P116">
            <v>660</v>
          </cell>
          <cell r="Q116">
            <v>114</v>
          </cell>
        </row>
        <row r="117">
          <cell r="C117">
            <v>0.0013043981481481474</v>
          </cell>
          <cell r="D117">
            <v>29</v>
          </cell>
          <cell r="E117">
            <v>67.5</v>
          </cell>
          <cell r="F117">
            <v>115</v>
          </cell>
          <cell r="G117">
            <v>542</v>
          </cell>
          <cell r="H117">
            <v>115</v>
          </cell>
          <cell r="L117">
            <v>0.0019918981481481476</v>
          </cell>
          <cell r="M117">
            <v>16</v>
          </cell>
          <cell r="N117">
            <v>86</v>
          </cell>
          <cell r="O117">
            <v>115</v>
          </cell>
          <cell r="P117">
            <v>662</v>
          </cell>
          <cell r="Q117">
            <v>115</v>
          </cell>
        </row>
        <row r="118">
          <cell r="C118">
            <v>0.0013090277777777774</v>
          </cell>
          <cell r="D118">
            <v>28</v>
          </cell>
          <cell r="E118">
            <v>68</v>
          </cell>
          <cell r="F118">
            <v>116</v>
          </cell>
          <cell r="G118">
            <v>544</v>
          </cell>
          <cell r="H118">
            <v>116</v>
          </cell>
          <cell r="L118">
            <v>0.0020034722222222177</v>
          </cell>
          <cell r="M118">
            <v>15</v>
          </cell>
          <cell r="N118">
            <v>87</v>
          </cell>
          <cell r="O118">
            <v>116</v>
          </cell>
          <cell r="P118">
            <v>664</v>
          </cell>
          <cell r="Q118">
            <v>116</v>
          </cell>
        </row>
        <row r="119">
          <cell r="C119">
            <v>0.0013136574074074075</v>
          </cell>
          <cell r="D119">
            <v>27</v>
          </cell>
          <cell r="E119">
            <v>68.5</v>
          </cell>
          <cell r="F119">
            <v>117</v>
          </cell>
          <cell r="G119">
            <v>546</v>
          </cell>
          <cell r="H119">
            <v>117</v>
          </cell>
          <cell r="L119">
            <v>0.0020150462962962978</v>
          </cell>
          <cell r="M119">
            <v>14</v>
          </cell>
          <cell r="N119">
            <v>88</v>
          </cell>
          <cell r="O119">
            <v>117</v>
          </cell>
          <cell r="P119">
            <v>666</v>
          </cell>
          <cell r="Q119">
            <v>117</v>
          </cell>
        </row>
        <row r="120">
          <cell r="C120">
            <v>0.0013182870370370373</v>
          </cell>
          <cell r="D120">
            <v>26</v>
          </cell>
          <cell r="E120">
            <v>69</v>
          </cell>
          <cell r="F120">
            <v>118</v>
          </cell>
          <cell r="G120">
            <v>548</v>
          </cell>
          <cell r="H120">
            <v>118</v>
          </cell>
          <cell r="L120">
            <v>0.0020266203703703674</v>
          </cell>
          <cell r="M120">
            <v>13</v>
          </cell>
          <cell r="N120">
            <v>89</v>
          </cell>
          <cell r="O120">
            <v>118</v>
          </cell>
          <cell r="P120">
            <v>668</v>
          </cell>
          <cell r="Q120">
            <v>118</v>
          </cell>
        </row>
        <row r="121">
          <cell r="C121">
            <v>0.0013229166666666673</v>
          </cell>
          <cell r="D121">
            <v>25</v>
          </cell>
          <cell r="E121">
            <v>69.5</v>
          </cell>
          <cell r="F121">
            <v>119</v>
          </cell>
          <cell r="G121">
            <v>550</v>
          </cell>
          <cell r="H121">
            <v>119</v>
          </cell>
          <cell r="L121">
            <v>0.0020381944444444475</v>
          </cell>
          <cell r="M121">
            <v>12</v>
          </cell>
          <cell r="N121">
            <v>90</v>
          </cell>
          <cell r="O121">
            <v>119</v>
          </cell>
          <cell r="P121">
            <v>670</v>
          </cell>
          <cell r="Q121">
            <v>119</v>
          </cell>
        </row>
        <row r="122">
          <cell r="C122">
            <v>0.0013275462962962974</v>
          </cell>
          <cell r="D122">
            <v>24</v>
          </cell>
          <cell r="E122">
            <v>70</v>
          </cell>
          <cell r="F122">
            <v>120</v>
          </cell>
          <cell r="G122">
            <v>552</v>
          </cell>
          <cell r="H122">
            <v>120</v>
          </cell>
          <cell r="L122">
            <v>0.0020497685185185176</v>
          </cell>
          <cell r="M122">
            <v>11</v>
          </cell>
          <cell r="N122">
            <v>91</v>
          </cell>
          <cell r="O122">
            <v>120</v>
          </cell>
          <cell r="P122">
            <v>672</v>
          </cell>
          <cell r="Q122">
            <v>120</v>
          </cell>
        </row>
        <row r="123">
          <cell r="C123">
            <v>0.0013321759259259274</v>
          </cell>
          <cell r="D123">
            <v>23</v>
          </cell>
          <cell r="E123">
            <v>70.5</v>
          </cell>
          <cell r="F123">
            <v>121</v>
          </cell>
          <cell r="G123">
            <v>554</v>
          </cell>
          <cell r="H123">
            <v>121</v>
          </cell>
          <cell r="L123">
            <v>0.0020613425925925877</v>
          </cell>
          <cell r="M123">
            <v>10</v>
          </cell>
          <cell r="N123">
            <v>92</v>
          </cell>
          <cell r="O123">
            <v>121</v>
          </cell>
          <cell r="P123">
            <v>674</v>
          </cell>
          <cell r="Q123">
            <v>121</v>
          </cell>
        </row>
        <row r="124">
          <cell r="C124">
            <v>0.0013368055555555574</v>
          </cell>
          <cell r="D124">
            <v>22</v>
          </cell>
          <cell r="E124">
            <v>71</v>
          </cell>
          <cell r="F124">
            <v>122</v>
          </cell>
          <cell r="G124">
            <v>556</v>
          </cell>
          <cell r="H124">
            <v>122</v>
          </cell>
          <cell r="L124">
            <v>0.002072916666666668</v>
          </cell>
          <cell r="M124">
            <v>9</v>
          </cell>
          <cell r="N124">
            <v>93</v>
          </cell>
          <cell r="O124">
            <v>122</v>
          </cell>
          <cell r="P124">
            <v>676</v>
          </cell>
          <cell r="Q124">
            <v>122</v>
          </cell>
        </row>
        <row r="125">
          <cell r="C125">
            <v>0.0013414351851851875</v>
          </cell>
          <cell r="D125">
            <v>21</v>
          </cell>
          <cell r="E125">
            <v>71.5</v>
          </cell>
          <cell r="F125">
            <v>123</v>
          </cell>
          <cell r="G125">
            <v>558</v>
          </cell>
          <cell r="H125">
            <v>123</v>
          </cell>
          <cell r="L125">
            <v>0.0020844907407407375</v>
          </cell>
          <cell r="M125">
            <v>8</v>
          </cell>
          <cell r="N125">
            <v>94</v>
          </cell>
          <cell r="O125">
            <v>123</v>
          </cell>
          <cell r="P125">
            <v>678</v>
          </cell>
          <cell r="Q125">
            <v>123</v>
          </cell>
        </row>
        <row r="126">
          <cell r="C126">
            <v>0.0013460648148148173</v>
          </cell>
          <cell r="D126">
            <v>20</v>
          </cell>
          <cell r="E126">
            <v>72</v>
          </cell>
          <cell r="F126">
            <v>124</v>
          </cell>
          <cell r="G126">
            <v>560</v>
          </cell>
          <cell r="H126">
            <v>124</v>
          </cell>
          <cell r="L126">
            <v>0.002107638888888889</v>
          </cell>
          <cell r="M126">
            <v>7</v>
          </cell>
          <cell r="N126">
            <v>95</v>
          </cell>
          <cell r="O126">
            <v>124</v>
          </cell>
          <cell r="P126">
            <v>680</v>
          </cell>
          <cell r="Q126">
            <v>124</v>
          </cell>
        </row>
        <row r="127">
          <cell r="C127">
            <v>0.0013506944444444473</v>
          </cell>
          <cell r="D127">
            <v>19</v>
          </cell>
          <cell r="E127">
            <v>72.5</v>
          </cell>
          <cell r="F127">
            <v>125</v>
          </cell>
          <cell r="G127">
            <v>562</v>
          </cell>
          <cell r="H127">
            <v>125</v>
          </cell>
          <cell r="L127">
            <v>0.002130787037037038</v>
          </cell>
          <cell r="M127">
            <v>6</v>
          </cell>
          <cell r="N127">
            <v>96</v>
          </cell>
          <cell r="O127">
            <v>125</v>
          </cell>
          <cell r="P127">
            <v>682</v>
          </cell>
          <cell r="Q127">
            <v>125</v>
          </cell>
        </row>
        <row r="128">
          <cell r="C128">
            <v>0.0013553240740740774</v>
          </cell>
          <cell r="D128">
            <v>18</v>
          </cell>
          <cell r="E128">
            <v>73</v>
          </cell>
          <cell r="F128">
            <v>126</v>
          </cell>
          <cell r="G128">
            <v>564</v>
          </cell>
          <cell r="H128">
            <v>126</v>
          </cell>
          <cell r="L128">
            <v>0.0021539351851851875</v>
          </cell>
          <cell r="M128">
            <v>5</v>
          </cell>
          <cell r="N128">
            <v>97</v>
          </cell>
          <cell r="O128">
            <v>126</v>
          </cell>
          <cell r="P128">
            <v>684</v>
          </cell>
          <cell r="Q128">
            <v>126</v>
          </cell>
        </row>
        <row r="129">
          <cell r="C129">
            <v>0.0013611111111111111</v>
          </cell>
          <cell r="D129">
            <v>17</v>
          </cell>
          <cell r="E129">
            <v>73.5</v>
          </cell>
          <cell r="F129">
            <v>127</v>
          </cell>
          <cell r="G129">
            <v>566</v>
          </cell>
          <cell r="H129">
            <v>127</v>
          </cell>
          <cell r="L129">
            <v>0.0021770833333333477</v>
          </cell>
          <cell r="M129">
            <v>4</v>
          </cell>
          <cell r="N129">
            <v>98</v>
          </cell>
          <cell r="O129">
            <v>127</v>
          </cell>
          <cell r="P129">
            <v>686</v>
          </cell>
          <cell r="Q129">
            <v>127</v>
          </cell>
        </row>
        <row r="130">
          <cell r="C130">
            <v>0.0013668981481481475</v>
          </cell>
          <cell r="D130">
            <v>16</v>
          </cell>
          <cell r="E130">
            <v>74</v>
          </cell>
          <cell r="F130">
            <v>128</v>
          </cell>
          <cell r="G130">
            <v>568</v>
          </cell>
          <cell r="H130">
            <v>128</v>
          </cell>
          <cell r="L130">
            <v>0.0022002314814814974</v>
          </cell>
          <cell r="M130">
            <v>3</v>
          </cell>
          <cell r="N130">
            <v>99</v>
          </cell>
          <cell r="O130">
            <v>128</v>
          </cell>
          <cell r="P130">
            <v>688</v>
          </cell>
          <cell r="Q130">
            <v>128</v>
          </cell>
        </row>
        <row r="131">
          <cell r="C131">
            <v>0.0013726851851851773</v>
          </cell>
          <cell r="D131">
            <v>15</v>
          </cell>
          <cell r="E131">
            <v>74.5</v>
          </cell>
          <cell r="F131">
            <v>129</v>
          </cell>
          <cell r="G131">
            <v>570</v>
          </cell>
          <cell r="H131">
            <v>129</v>
          </cell>
          <cell r="L131">
            <v>0.0022233796296296476</v>
          </cell>
          <cell r="M131">
            <v>2</v>
          </cell>
          <cell r="N131">
            <v>100</v>
          </cell>
          <cell r="O131">
            <v>129</v>
          </cell>
          <cell r="P131">
            <v>690</v>
          </cell>
          <cell r="Q131">
            <v>129</v>
          </cell>
        </row>
        <row r="132">
          <cell r="C132">
            <v>0.0013784722222222074</v>
          </cell>
          <cell r="D132">
            <v>14</v>
          </cell>
          <cell r="E132">
            <v>75</v>
          </cell>
          <cell r="F132">
            <v>130</v>
          </cell>
          <cell r="G132">
            <v>572</v>
          </cell>
          <cell r="H132">
            <v>130</v>
          </cell>
          <cell r="L132">
            <v>0.002246527777777798</v>
          </cell>
          <cell r="M132">
            <v>1</v>
          </cell>
          <cell r="N132">
            <v>100.5</v>
          </cell>
          <cell r="O132">
            <v>130</v>
          </cell>
          <cell r="P132">
            <v>692</v>
          </cell>
          <cell r="Q132">
            <v>130</v>
          </cell>
        </row>
        <row r="133">
          <cell r="C133">
            <v>0.0013842592592592474</v>
          </cell>
          <cell r="D133">
            <v>13</v>
          </cell>
          <cell r="E133">
            <v>75.5</v>
          </cell>
          <cell r="F133">
            <v>131</v>
          </cell>
          <cell r="G133">
            <v>574</v>
          </cell>
          <cell r="H133">
            <v>131</v>
          </cell>
          <cell r="L133">
            <v>0.002269675925925926</v>
          </cell>
          <cell r="M133">
            <v>0</v>
          </cell>
          <cell r="N133">
            <v>101</v>
          </cell>
          <cell r="O133">
            <v>131</v>
          </cell>
          <cell r="P133">
            <v>694</v>
          </cell>
          <cell r="Q133">
            <v>131</v>
          </cell>
        </row>
        <row r="134">
          <cell r="C134">
            <v>0.0013900462962962775</v>
          </cell>
          <cell r="D134">
            <v>12</v>
          </cell>
          <cell r="E134">
            <v>76</v>
          </cell>
          <cell r="F134">
            <v>132</v>
          </cell>
          <cell r="G134">
            <v>576</v>
          </cell>
          <cell r="H134">
            <v>132</v>
          </cell>
          <cell r="N134">
            <v>101.5</v>
          </cell>
          <cell r="O134">
            <v>132</v>
          </cell>
          <cell r="P134">
            <v>696</v>
          </cell>
          <cell r="Q134">
            <v>132</v>
          </cell>
        </row>
        <row r="135">
          <cell r="C135">
            <v>0.0013969907407407405</v>
          </cell>
          <cell r="D135">
            <v>11</v>
          </cell>
          <cell r="E135">
            <v>76.5</v>
          </cell>
          <cell r="F135">
            <v>133</v>
          </cell>
          <cell r="G135">
            <v>578</v>
          </cell>
          <cell r="H135">
            <v>133</v>
          </cell>
          <cell r="N135">
            <v>102</v>
          </cell>
          <cell r="O135">
            <v>133</v>
          </cell>
          <cell r="P135">
            <v>698</v>
          </cell>
          <cell r="Q135">
            <v>133</v>
          </cell>
        </row>
        <row r="136">
          <cell r="C136">
            <v>0.0014039351851851851</v>
          </cell>
          <cell r="D136">
            <v>10</v>
          </cell>
          <cell r="E136">
            <v>77</v>
          </cell>
          <cell r="F136">
            <v>134</v>
          </cell>
          <cell r="G136">
            <v>580</v>
          </cell>
          <cell r="H136">
            <v>134</v>
          </cell>
          <cell r="N136">
            <v>102.5</v>
          </cell>
          <cell r="O136">
            <v>134</v>
          </cell>
          <cell r="P136">
            <v>700</v>
          </cell>
          <cell r="Q136">
            <v>134</v>
          </cell>
        </row>
        <row r="137">
          <cell r="C137">
            <v>0.0014108796296296274</v>
          </cell>
          <cell r="D137">
            <v>9</v>
          </cell>
          <cell r="E137">
            <v>77.5</v>
          </cell>
          <cell r="F137">
            <v>135</v>
          </cell>
          <cell r="G137">
            <v>582</v>
          </cell>
          <cell r="H137">
            <v>135</v>
          </cell>
          <cell r="N137">
            <v>103</v>
          </cell>
          <cell r="O137">
            <v>135</v>
          </cell>
          <cell r="P137">
            <v>702</v>
          </cell>
          <cell r="Q137">
            <v>135</v>
          </cell>
        </row>
        <row r="138">
          <cell r="C138">
            <v>0.0014178240740740774</v>
          </cell>
          <cell r="D138">
            <v>8</v>
          </cell>
          <cell r="E138">
            <v>78</v>
          </cell>
          <cell r="F138">
            <v>136</v>
          </cell>
          <cell r="G138">
            <v>584</v>
          </cell>
          <cell r="H138">
            <v>136</v>
          </cell>
          <cell r="N138">
            <v>103.5</v>
          </cell>
          <cell r="O138">
            <v>136</v>
          </cell>
          <cell r="P138">
            <v>704</v>
          </cell>
          <cell r="Q138">
            <v>136</v>
          </cell>
        </row>
        <row r="139">
          <cell r="C139">
            <v>0.0014247685185185175</v>
          </cell>
          <cell r="D139">
            <v>7</v>
          </cell>
          <cell r="E139">
            <v>78.5</v>
          </cell>
          <cell r="F139">
            <v>137</v>
          </cell>
          <cell r="G139">
            <v>586</v>
          </cell>
          <cell r="H139">
            <v>137</v>
          </cell>
          <cell r="N139">
            <v>104</v>
          </cell>
          <cell r="O139">
            <v>137</v>
          </cell>
          <cell r="P139">
            <v>706</v>
          </cell>
          <cell r="Q139">
            <v>137</v>
          </cell>
        </row>
        <row r="140">
          <cell r="C140">
            <v>0.0014363425925925928</v>
          </cell>
          <cell r="D140">
            <v>6</v>
          </cell>
          <cell r="E140">
            <v>79</v>
          </cell>
          <cell r="F140">
            <v>138</v>
          </cell>
          <cell r="G140">
            <v>588</v>
          </cell>
          <cell r="H140">
            <v>138</v>
          </cell>
          <cell r="N140">
            <v>104.5</v>
          </cell>
          <cell r="O140">
            <v>138</v>
          </cell>
          <cell r="P140">
            <v>708</v>
          </cell>
          <cell r="Q140">
            <v>138</v>
          </cell>
        </row>
        <row r="141">
          <cell r="C141">
            <v>0.0014479166666666668</v>
          </cell>
          <cell r="D141">
            <v>5</v>
          </cell>
          <cell r="E141">
            <v>79.5</v>
          </cell>
          <cell r="F141">
            <v>139</v>
          </cell>
          <cell r="G141">
            <v>589</v>
          </cell>
          <cell r="H141">
            <v>139</v>
          </cell>
          <cell r="N141">
            <v>105</v>
          </cell>
          <cell r="O141">
            <v>139</v>
          </cell>
          <cell r="P141">
            <v>709</v>
          </cell>
          <cell r="Q141">
            <v>139</v>
          </cell>
        </row>
        <row r="142">
          <cell r="C142">
            <v>0.0014594907407407373</v>
          </cell>
          <cell r="D142">
            <v>4</v>
          </cell>
          <cell r="E142">
            <v>80</v>
          </cell>
          <cell r="F142">
            <v>140</v>
          </cell>
          <cell r="G142">
            <v>590</v>
          </cell>
          <cell r="H142">
            <v>140</v>
          </cell>
          <cell r="N142">
            <v>105.5</v>
          </cell>
          <cell r="O142">
            <v>140</v>
          </cell>
          <cell r="P142">
            <v>710</v>
          </cell>
          <cell r="Q142">
            <v>140</v>
          </cell>
        </row>
        <row r="143">
          <cell r="C143">
            <v>0.0014710648148148174</v>
          </cell>
          <cell r="D143">
            <v>3</v>
          </cell>
          <cell r="E143">
            <v>81.5</v>
          </cell>
          <cell r="F143">
            <v>141</v>
          </cell>
          <cell r="G143">
            <v>591</v>
          </cell>
          <cell r="H143">
            <v>141</v>
          </cell>
          <cell r="N143">
            <v>106</v>
          </cell>
          <cell r="O143">
            <v>141</v>
          </cell>
          <cell r="P143">
            <v>711</v>
          </cell>
          <cell r="Q143">
            <v>141</v>
          </cell>
        </row>
        <row r="144">
          <cell r="C144">
            <v>0.0014826388888888875</v>
          </cell>
          <cell r="D144">
            <v>2</v>
          </cell>
          <cell r="E144">
            <v>82</v>
          </cell>
          <cell r="F144">
            <v>142</v>
          </cell>
          <cell r="G144">
            <v>592</v>
          </cell>
          <cell r="H144">
            <v>142</v>
          </cell>
          <cell r="N144">
            <v>106.5</v>
          </cell>
          <cell r="O144">
            <v>142</v>
          </cell>
          <cell r="P144">
            <v>712</v>
          </cell>
          <cell r="Q144">
            <v>142</v>
          </cell>
        </row>
        <row r="145">
          <cell r="C145">
            <v>0.0014942129629629674</v>
          </cell>
          <cell r="D145">
            <v>1</v>
          </cell>
          <cell r="E145">
            <v>82.5</v>
          </cell>
          <cell r="F145">
            <v>143</v>
          </cell>
          <cell r="G145">
            <v>593</v>
          </cell>
          <cell r="H145">
            <v>143</v>
          </cell>
          <cell r="N145">
            <v>107</v>
          </cell>
          <cell r="O145">
            <v>143</v>
          </cell>
          <cell r="P145">
            <v>713</v>
          </cell>
          <cell r="Q145">
            <v>143</v>
          </cell>
        </row>
        <row r="146">
          <cell r="C146">
            <v>0.0015057870370370368</v>
          </cell>
          <cell r="D146">
            <v>0</v>
          </cell>
          <cell r="E146">
            <v>83</v>
          </cell>
          <cell r="F146">
            <v>144</v>
          </cell>
          <cell r="G146">
            <v>594</v>
          </cell>
          <cell r="H146">
            <v>144</v>
          </cell>
          <cell r="N146">
            <v>107.5</v>
          </cell>
          <cell r="O146">
            <v>144</v>
          </cell>
          <cell r="P146">
            <v>714</v>
          </cell>
          <cell r="Q146">
            <v>144</v>
          </cell>
        </row>
        <row r="147">
          <cell r="E147">
            <v>83.4</v>
          </cell>
          <cell r="F147">
            <v>145</v>
          </cell>
          <cell r="G147">
            <v>595</v>
          </cell>
          <cell r="H147">
            <v>145</v>
          </cell>
          <cell r="N147">
            <v>108</v>
          </cell>
          <cell r="O147">
            <v>145</v>
          </cell>
          <cell r="P147">
            <v>715</v>
          </cell>
          <cell r="Q147">
            <v>145</v>
          </cell>
        </row>
        <row r="148">
          <cell r="E148">
            <v>83.7</v>
          </cell>
          <cell r="F148">
            <v>146</v>
          </cell>
          <cell r="G148">
            <v>596</v>
          </cell>
          <cell r="H148">
            <v>146</v>
          </cell>
          <cell r="N148">
            <v>108.5</v>
          </cell>
          <cell r="O148">
            <v>146</v>
          </cell>
          <cell r="P148">
            <v>716</v>
          </cell>
          <cell r="Q148">
            <v>146</v>
          </cell>
        </row>
        <row r="149">
          <cell r="E149">
            <v>84.1</v>
          </cell>
          <cell r="F149">
            <v>147</v>
          </cell>
          <cell r="G149">
            <v>597</v>
          </cell>
          <cell r="H149">
            <v>147</v>
          </cell>
          <cell r="N149">
            <v>109</v>
          </cell>
          <cell r="O149">
            <v>147</v>
          </cell>
          <cell r="P149">
            <v>717</v>
          </cell>
          <cell r="Q149">
            <v>147</v>
          </cell>
        </row>
        <row r="150">
          <cell r="E150">
            <v>84.4</v>
          </cell>
          <cell r="F150">
            <v>148</v>
          </cell>
          <cell r="G150">
            <v>598</v>
          </cell>
          <cell r="H150">
            <v>148</v>
          </cell>
          <cell r="N150">
            <v>109.5</v>
          </cell>
          <cell r="O150">
            <v>148</v>
          </cell>
          <cell r="P150">
            <v>718</v>
          </cell>
          <cell r="Q150">
            <v>148</v>
          </cell>
        </row>
        <row r="151">
          <cell r="E151">
            <v>84.7</v>
          </cell>
          <cell r="F151">
            <v>149</v>
          </cell>
          <cell r="G151">
            <v>599</v>
          </cell>
          <cell r="H151">
            <v>149</v>
          </cell>
          <cell r="N151">
            <v>110</v>
          </cell>
          <cell r="O151">
            <v>149</v>
          </cell>
          <cell r="P151">
            <v>719</v>
          </cell>
          <cell r="Q151">
            <v>149</v>
          </cell>
        </row>
        <row r="152">
          <cell r="E152">
            <v>85</v>
          </cell>
          <cell r="F152">
            <v>150</v>
          </cell>
          <cell r="G152">
            <v>600</v>
          </cell>
          <cell r="H152">
            <v>150</v>
          </cell>
          <cell r="N152">
            <v>110.5</v>
          </cell>
          <cell r="O152">
            <v>150</v>
          </cell>
          <cell r="P152">
            <v>720</v>
          </cell>
          <cell r="Q152">
            <v>150</v>
          </cell>
        </row>
        <row r="153">
          <cell r="E153">
            <v>200</v>
          </cell>
          <cell r="F153">
            <v>150</v>
          </cell>
          <cell r="G153">
            <v>1000</v>
          </cell>
          <cell r="H153">
            <v>150</v>
          </cell>
          <cell r="N153">
            <v>200</v>
          </cell>
          <cell r="O153">
            <v>150</v>
          </cell>
          <cell r="P153">
            <v>1000</v>
          </cell>
          <cell r="Q153">
            <v>150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7">
        <row r="4">
          <cell r="Q4">
            <v>0</v>
          </cell>
          <cell r="R4" t="str">
            <v>МСМК</v>
          </cell>
        </row>
        <row r="5">
          <cell r="Q5">
            <v>0.002529050925925926</v>
          </cell>
          <cell r="R5" t="str">
            <v>МС</v>
          </cell>
        </row>
        <row r="6">
          <cell r="Q6">
            <v>0.0026158564814814816</v>
          </cell>
          <cell r="R6" t="str">
            <v>КМС</v>
          </cell>
        </row>
        <row r="7">
          <cell r="Q7">
            <v>0.002743171296296296</v>
          </cell>
          <cell r="R7" t="str">
            <v>I </v>
          </cell>
        </row>
        <row r="8">
          <cell r="Q8">
            <v>0.002893634259259259</v>
          </cell>
          <cell r="R8" t="str">
            <v>II</v>
          </cell>
        </row>
        <row r="9">
          <cell r="Q9">
            <v>0.00306724537037037</v>
          </cell>
          <cell r="R9" t="str">
            <v>III</v>
          </cell>
        </row>
        <row r="10">
          <cell r="Q10">
            <v>0.0032987268518518517</v>
          </cell>
          <cell r="R10" t="str">
            <v>I юн.</v>
          </cell>
        </row>
        <row r="11">
          <cell r="Q11">
            <v>0.003588078703703703</v>
          </cell>
          <cell r="R11" t="str">
            <v>II юн.</v>
          </cell>
        </row>
        <row r="12">
          <cell r="Q12">
            <v>0.003819560185185185</v>
          </cell>
          <cell r="R12" t="str">
            <v>III юн.</v>
          </cell>
        </row>
        <row r="13">
          <cell r="Q13">
            <v>0.004282523148148148</v>
          </cell>
          <cell r="R13" t="str">
            <v>б/р</v>
          </cell>
        </row>
        <row r="14">
          <cell r="Q14">
            <v>0.007627314814814815</v>
          </cell>
          <cell r="R14" t="str">
            <v>б/р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ятиборье жен"/>
      <sheetName val="Итог многоборье"/>
      <sheetName val="Семиборье муж"/>
      <sheetName val="метания и прыжки"/>
      <sheetName val="Высота, шест"/>
      <sheetName val="итог бега"/>
      <sheetName val="титул"/>
      <sheetName val="командные"/>
      <sheetName val="заявка ВУЗы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Z85"/>
  <sheetViews>
    <sheetView view="pageBreakPreview" zoomScale="80" zoomScaleSheetLayoutView="80" zoomScalePageLayoutView="0" workbookViewId="0" topLeftCell="A1">
      <selection activeCell="W16" sqref="W16"/>
    </sheetView>
  </sheetViews>
  <sheetFormatPr defaultColWidth="10.28125" defaultRowHeight="13.5"/>
  <cols>
    <col min="1" max="1" width="2.7109375" style="61" customWidth="1"/>
    <col min="2" max="2" width="4.7109375" style="61" customWidth="1"/>
    <col min="3" max="3" width="22.8515625" style="1" customWidth="1"/>
    <col min="4" max="4" width="10.7109375" style="1" customWidth="1"/>
    <col min="5" max="5" width="14.28125" style="1" customWidth="1"/>
    <col min="6" max="6" width="10.421875" style="1" customWidth="1"/>
    <col min="7" max="18" width="4.57421875" style="1" customWidth="1"/>
    <col min="19" max="19" width="5.7109375" style="1" customWidth="1"/>
    <col min="20" max="20" width="4.8515625" style="1" customWidth="1"/>
    <col min="21" max="21" width="6.28125" style="1" customWidth="1"/>
    <col min="22" max="22" width="19.57421875" style="1" customWidth="1"/>
    <col min="23" max="23" width="19.421875" style="1" customWidth="1"/>
    <col min="24" max="16384" width="10.28125" style="1" customWidth="1"/>
  </cols>
  <sheetData>
    <row r="1" spans="1:22" ht="14.25">
      <c r="A1" s="240" t="s">
        <v>68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1:22" ht="14.25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22" ht="15" customHeight="1">
      <c r="A3" s="244" t="s">
        <v>1</v>
      </c>
      <c r="B3" s="235" t="s">
        <v>65</v>
      </c>
      <c r="C3" s="253" t="s">
        <v>16</v>
      </c>
      <c r="D3" s="249" t="s">
        <v>17</v>
      </c>
      <c r="E3" s="249" t="s">
        <v>18</v>
      </c>
      <c r="F3" s="249" t="s">
        <v>19</v>
      </c>
      <c r="G3" s="246" t="s">
        <v>30</v>
      </c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8"/>
      <c r="S3" s="262" t="s">
        <v>20</v>
      </c>
      <c r="T3" s="242" t="s">
        <v>21</v>
      </c>
      <c r="U3" s="251" t="s">
        <v>61</v>
      </c>
      <c r="V3" s="253" t="s">
        <v>33</v>
      </c>
    </row>
    <row r="4" spans="1:22" ht="23.25" customHeight="1">
      <c r="A4" s="244"/>
      <c r="B4" s="236"/>
      <c r="C4" s="253"/>
      <c r="D4" s="250"/>
      <c r="E4" s="250"/>
      <c r="F4" s="250"/>
      <c r="G4" s="2">
        <v>130</v>
      </c>
      <c r="H4" s="2">
        <v>135</v>
      </c>
      <c r="I4" s="2">
        <v>140</v>
      </c>
      <c r="J4" s="2">
        <v>145</v>
      </c>
      <c r="K4" s="2">
        <v>150</v>
      </c>
      <c r="L4" s="2">
        <v>155</v>
      </c>
      <c r="M4" s="2">
        <v>160</v>
      </c>
      <c r="N4" s="2">
        <v>165</v>
      </c>
      <c r="O4" s="2">
        <v>170</v>
      </c>
      <c r="P4" s="2">
        <v>175</v>
      </c>
      <c r="Q4" s="2">
        <v>180</v>
      </c>
      <c r="R4" s="2"/>
      <c r="S4" s="262"/>
      <c r="T4" s="243"/>
      <c r="U4" s="251"/>
      <c r="V4" s="253"/>
    </row>
    <row r="5" spans="1:22" ht="15" customHeight="1">
      <c r="A5" s="260" t="s">
        <v>22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1"/>
    </row>
    <row r="6" spans="1:22" ht="19.5" customHeight="1">
      <c r="A6" s="60">
        <v>1</v>
      </c>
      <c r="B6" s="70">
        <v>862</v>
      </c>
      <c r="C6" s="3" t="s">
        <v>114</v>
      </c>
      <c r="D6" s="67" t="s">
        <v>115</v>
      </c>
      <c r="E6" s="76" t="s">
        <v>116</v>
      </c>
      <c r="F6" s="9" t="s">
        <v>23</v>
      </c>
      <c r="G6" s="5" t="s">
        <v>296</v>
      </c>
      <c r="H6" s="6" t="s">
        <v>296</v>
      </c>
      <c r="I6" s="7" t="s">
        <v>296</v>
      </c>
      <c r="J6" s="8" t="s">
        <v>296</v>
      </c>
      <c r="K6" s="8" t="s">
        <v>296</v>
      </c>
      <c r="L6" s="8" t="s">
        <v>298</v>
      </c>
      <c r="M6" s="8"/>
      <c r="N6" s="8"/>
      <c r="O6" s="8"/>
      <c r="P6" s="8"/>
      <c r="Q6" s="8"/>
      <c r="R6" s="8"/>
      <c r="S6" s="8">
        <v>150</v>
      </c>
      <c r="T6" s="68" t="s">
        <v>308</v>
      </c>
      <c r="U6" s="9">
        <v>27</v>
      </c>
      <c r="V6" s="3" t="s">
        <v>117</v>
      </c>
    </row>
    <row r="7" spans="1:22" ht="19.5" customHeight="1">
      <c r="A7" s="60">
        <v>2</v>
      </c>
      <c r="B7" s="70">
        <v>204</v>
      </c>
      <c r="C7" s="10" t="s">
        <v>176</v>
      </c>
      <c r="D7" s="67" t="s">
        <v>177</v>
      </c>
      <c r="E7" s="77" t="s">
        <v>178</v>
      </c>
      <c r="F7" s="9" t="s">
        <v>23</v>
      </c>
      <c r="G7" s="5" t="s">
        <v>296</v>
      </c>
      <c r="H7" s="6" t="s">
        <v>296</v>
      </c>
      <c r="I7" s="7" t="s">
        <v>296</v>
      </c>
      <c r="J7" s="8" t="s">
        <v>299</v>
      </c>
      <c r="K7" s="8" t="s">
        <v>298</v>
      </c>
      <c r="L7" s="8"/>
      <c r="M7" s="8"/>
      <c r="N7" s="8"/>
      <c r="O7" s="8"/>
      <c r="P7" s="8"/>
      <c r="Q7" s="8"/>
      <c r="R7" s="8"/>
      <c r="S7" s="8">
        <v>145</v>
      </c>
      <c r="T7" s="68" t="s">
        <v>308</v>
      </c>
      <c r="U7" s="9">
        <v>24</v>
      </c>
      <c r="V7" s="3" t="s">
        <v>179</v>
      </c>
    </row>
    <row r="8" spans="1:22" ht="19.5" customHeight="1">
      <c r="A8" s="60">
        <v>2</v>
      </c>
      <c r="B8" s="70">
        <v>836</v>
      </c>
      <c r="C8" s="10" t="s">
        <v>234</v>
      </c>
      <c r="D8" s="67" t="s">
        <v>95</v>
      </c>
      <c r="E8" s="77" t="s">
        <v>215</v>
      </c>
      <c r="F8" s="9" t="s">
        <v>23</v>
      </c>
      <c r="G8" s="5" t="s">
        <v>296</v>
      </c>
      <c r="H8" s="6" t="s">
        <v>296</v>
      </c>
      <c r="I8" s="7" t="s">
        <v>296</v>
      </c>
      <c r="J8" s="8" t="s">
        <v>299</v>
      </c>
      <c r="K8" s="8" t="s">
        <v>298</v>
      </c>
      <c r="L8" s="8"/>
      <c r="M8" s="8"/>
      <c r="N8" s="8"/>
      <c r="O8" s="8"/>
      <c r="P8" s="8"/>
      <c r="Q8" s="8"/>
      <c r="R8" s="8"/>
      <c r="S8" s="8">
        <v>145</v>
      </c>
      <c r="T8" s="68" t="s">
        <v>308</v>
      </c>
      <c r="U8" s="9"/>
      <c r="V8" s="3" t="s">
        <v>235</v>
      </c>
    </row>
    <row r="9" spans="1:22" ht="19.5" customHeight="1">
      <c r="A9" s="60">
        <v>4</v>
      </c>
      <c r="B9" s="70">
        <v>20</v>
      </c>
      <c r="C9" s="3" t="s">
        <v>174</v>
      </c>
      <c r="D9" s="67" t="s">
        <v>175</v>
      </c>
      <c r="E9" s="9" t="s">
        <v>140</v>
      </c>
      <c r="F9" s="9" t="s">
        <v>23</v>
      </c>
      <c r="G9" s="5" t="s">
        <v>296</v>
      </c>
      <c r="H9" s="6" t="s">
        <v>299</v>
      </c>
      <c r="I9" s="7" t="s">
        <v>296</v>
      </c>
      <c r="J9" s="8" t="s">
        <v>298</v>
      </c>
      <c r="K9" s="8"/>
      <c r="L9" s="8"/>
      <c r="M9" s="8"/>
      <c r="N9" s="8"/>
      <c r="O9" s="8"/>
      <c r="P9" s="8"/>
      <c r="Q9" s="8"/>
      <c r="R9" s="8"/>
      <c r="S9" s="8">
        <v>140</v>
      </c>
      <c r="T9" s="68" t="s">
        <v>308</v>
      </c>
      <c r="U9" s="9">
        <v>21</v>
      </c>
      <c r="V9" s="3" t="s">
        <v>136</v>
      </c>
    </row>
    <row r="10" spans="1:22" ht="19.5" customHeight="1">
      <c r="A10" s="60">
        <v>5</v>
      </c>
      <c r="B10" s="70">
        <v>268</v>
      </c>
      <c r="C10" s="3" t="s">
        <v>196</v>
      </c>
      <c r="D10" s="67" t="s">
        <v>197</v>
      </c>
      <c r="E10" s="76" t="s">
        <v>190</v>
      </c>
      <c r="F10" s="9" t="s">
        <v>23</v>
      </c>
      <c r="G10" s="5" t="s">
        <v>296</v>
      </c>
      <c r="H10" s="6" t="s">
        <v>296</v>
      </c>
      <c r="I10" s="7" t="s">
        <v>297</v>
      </c>
      <c r="J10" s="8" t="s">
        <v>298</v>
      </c>
      <c r="K10" s="8"/>
      <c r="L10" s="8"/>
      <c r="M10" s="8"/>
      <c r="N10" s="8"/>
      <c r="O10" s="8"/>
      <c r="P10" s="8"/>
      <c r="Q10" s="8"/>
      <c r="R10" s="8"/>
      <c r="S10" s="8">
        <v>140</v>
      </c>
      <c r="T10" s="68" t="s">
        <v>308</v>
      </c>
      <c r="U10" s="9">
        <v>18</v>
      </c>
      <c r="V10" s="3" t="s">
        <v>198</v>
      </c>
    </row>
    <row r="11" spans="1:22" ht="19.5" customHeight="1">
      <c r="A11" s="60">
        <v>5</v>
      </c>
      <c r="B11" s="70">
        <v>411</v>
      </c>
      <c r="C11" s="3" t="s">
        <v>97</v>
      </c>
      <c r="D11" s="67" t="s">
        <v>95</v>
      </c>
      <c r="E11" s="76" t="s">
        <v>90</v>
      </c>
      <c r="F11" s="9" t="s">
        <v>23</v>
      </c>
      <c r="G11" s="5" t="s">
        <v>296</v>
      </c>
      <c r="H11" s="6" t="s">
        <v>296</v>
      </c>
      <c r="I11" s="7" t="s">
        <v>297</v>
      </c>
      <c r="J11" s="8" t="s">
        <v>298</v>
      </c>
      <c r="K11" s="8"/>
      <c r="L11" s="8"/>
      <c r="M11" s="8"/>
      <c r="N11" s="8"/>
      <c r="O11" s="8"/>
      <c r="P11" s="8"/>
      <c r="Q11" s="8"/>
      <c r="R11" s="8"/>
      <c r="S11" s="8">
        <v>140</v>
      </c>
      <c r="T11" s="68" t="s">
        <v>308</v>
      </c>
      <c r="U11" s="9">
        <v>18</v>
      </c>
      <c r="V11" s="3" t="s">
        <v>98</v>
      </c>
    </row>
    <row r="12" spans="1:22" ht="19.5" customHeight="1">
      <c r="A12" s="60">
        <v>7</v>
      </c>
      <c r="B12" s="70">
        <v>512</v>
      </c>
      <c r="C12" s="3" t="s">
        <v>109</v>
      </c>
      <c r="D12" s="67" t="s">
        <v>110</v>
      </c>
      <c r="E12" s="76" t="s">
        <v>102</v>
      </c>
      <c r="F12" s="9" t="s">
        <v>23</v>
      </c>
      <c r="G12" s="5" t="s">
        <v>296</v>
      </c>
      <c r="H12" s="6" t="s">
        <v>299</v>
      </c>
      <c r="I12" s="7" t="s">
        <v>298</v>
      </c>
      <c r="J12" s="8"/>
      <c r="K12" s="8"/>
      <c r="L12" s="8"/>
      <c r="M12" s="8"/>
      <c r="N12" s="8"/>
      <c r="O12" s="8"/>
      <c r="P12" s="8"/>
      <c r="Q12" s="8"/>
      <c r="R12" s="8"/>
      <c r="S12" s="8">
        <v>135</v>
      </c>
      <c r="T12" s="68" t="s">
        <v>305</v>
      </c>
      <c r="U12" s="9">
        <v>16</v>
      </c>
      <c r="V12" s="141" t="s">
        <v>104</v>
      </c>
    </row>
    <row r="13" spans="1:22" ht="19.5" customHeight="1">
      <c r="A13" s="60">
        <v>8</v>
      </c>
      <c r="B13" s="70">
        <v>203</v>
      </c>
      <c r="C13" s="3" t="s">
        <v>180</v>
      </c>
      <c r="D13" s="67" t="s">
        <v>181</v>
      </c>
      <c r="E13" s="9" t="s">
        <v>178</v>
      </c>
      <c r="F13" s="9" t="s">
        <v>23</v>
      </c>
      <c r="G13" s="5" t="s">
        <v>296</v>
      </c>
      <c r="H13" s="6" t="s">
        <v>298</v>
      </c>
      <c r="I13" s="7"/>
      <c r="J13" s="8"/>
      <c r="K13" s="8"/>
      <c r="L13" s="8"/>
      <c r="M13" s="8"/>
      <c r="N13" s="8"/>
      <c r="O13" s="8"/>
      <c r="P13" s="8"/>
      <c r="Q13" s="8"/>
      <c r="R13" s="8"/>
      <c r="S13" s="8">
        <v>130</v>
      </c>
      <c r="T13" s="68" t="s">
        <v>305</v>
      </c>
      <c r="U13" s="9">
        <v>14</v>
      </c>
      <c r="V13" s="3" t="s">
        <v>182</v>
      </c>
    </row>
    <row r="14" spans="1:26" ht="19.5" customHeight="1">
      <c r="A14" s="60"/>
      <c r="B14" s="70">
        <v>839</v>
      </c>
      <c r="C14" s="3" t="s">
        <v>239</v>
      </c>
      <c r="D14" s="67" t="s">
        <v>95</v>
      </c>
      <c r="E14" s="76" t="s">
        <v>215</v>
      </c>
      <c r="F14" s="9" t="s">
        <v>23</v>
      </c>
      <c r="G14" s="5"/>
      <c r="H14" s="6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68"/>
      <c r="U14" s="9"/>
      <c r="V14" s="3" t="s">
        <v>235</v>
      </c>
      <c r="X14" s="1" t="s">
        <v>24</v>
      </c>
      <c r="Z14" s="1" t="s">
        <v>25</v>
      </c>
    </row>
    <row r="15" spans="1:26" ht="19.5" customHeight="1">
      <c r="A15" s="60"/>
      <c r="B15" s="70"/>
      <c r="C15" s="3"/>
      <c r="D15" s="67"/>
      <c r="E15" s="9"/>
      <c r="F15" s="9"/>
      <c r="G15" s="5"/>
      <c r="H15" s="6"/>
      <c r="I15" s="7"/>
      <c r="J15" s="8"/>
      <c r="K15" s="8"/>
      <c r="L15" s="8"/>
      <c r="M15" s="8"/>
      <c r="N15" s="8"/>
      <c r="O15" s="8"/>
      <c r="P15" s="8"/>
      <c r="Q15" s="8"/>
      <c r="R15" s="8"/>
      <c r="S15" s="8"/>
      <c r="T15" s="68"/>
      <c r="U15" s="9"/>
      <c r="V15" s="3"/>
      <c r="X15" s="1" t="s">
        <v>26</v>
      </c>
      <c r="Z15" s="1" t="s">
        <v>27</v>
      </c>
    </row>
    <row r="16" spans="1:22" ht="19.5" customHeight="1">
      <c r="A16" s="60"/>
      <c r="B16" s="70"/>
      <c r="C16" s="3"/>
      <c r="D16" s="67"/>
      <c r="E16" s="76"/>
      <c r="F16" s="9"/>
      <c r="G16" s="5"/>
      <c r="H16" s="6"/>
      <c r="I16" s="7"/>
      <c r="J16" s="8"/>
      <c r="K16" s="8"/>
      <c r="L16" s="8"/>
      <c r="M16" s="8"/>
      <c r="N16" s="8"/>
      <c r="O16" s="8"/>
      <c r="P16" s="8"/>
      <c r="Q16" s="8"/>
      <c r="R16" s="8"/>
      <c r="S16" s="8"/>
      <c r="T16" s="68"/>
      <c r="U16" s="9"/>
      <c r="V16" s="3"/>
    </row>
    <row r="17" spans="1:22" ht="19.5" customHeight="1">
      <c r="A17" s="60"/>
      <c r="B17" s="70"/>
      <c r="C17" s="3"/>
      <c r="D17" s="67"/>
      <c r="E17" s="4"/>
      <c r="F17" s="9"/>
      <c r="G17" s="5"/>
      <c r="H17" s="6"/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68"/>
      <c r="U17" s="9"/>
      <c r="V17" s="3"/>
    </row>
    <row r="18" spans="1:22" ht="19.5" customHeight="1">
      <c r="A18" s="60"/>
      <c r="B18" s="70"/>
      <c r="C18" s="3"/>
      <c r="D18" s="67"/>
      <c r="E18" s="4"/>
      <c r="F18" s="9"/>
      <c r="G18" s="5"/>
      <c r="H18" s="6"/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68"/>
      <c r="U18" s="9"/>
      <c r="V18" s="3"/>
    </row>
    <row r="19" spans="1:22" ht="19.5" customHeight="1">
      <c r="A19" s="252" t="s">
        <v>69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</row>
    <row r="20" spans="1:22" ht="19.5" customHeight="1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</row>
    <row r="21" spans="1:22" ht="19.5" customHeight="1">
      <c r="A21" s="260" t="s">
        <v>31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</row>
    <row r="22" spans="1:22" ht="19.5" customHeight="1">
      <c r="A22" s="235" t="s">
        <v>1</v>
      </c>
      <c r="B22" s="235" t="s">
        <v>65</v>
      </c>
      <c r="C22" s="80" t="s">
        <v>16</v>
      </c>
      <c r="D22" s="78" t="s">
        <v>17</v>
      </c>
      <c r="E22" s="78" t="s">
        <v>18</v>
      </c>
      <c r="F22" s="78" t="s">
        <v>19</v>
      </c>
      <c r="G22" s="254" t="s">
        <v>30</v>
      </c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6"/>
      <c r="S22" s="258" t="s">
        <v>20</v>
      </c>
      <c r="T22" s="242" t="s">
        <v>21</v>
      </c>
      <c r="U22" s="242" t="s">
        <v>61</v>
      </c>
      <c r="V22" s="80" t="s">
        <v>33</v>
      </c>
    </row>
    <row r="23" spans="1:22" ht="19.5" customHeight="1">
      <c r="A23" s="236"/>
      <c r="B23" s="236"/>
      <c r="C23" s="81"/>
      <c r="D23" s="79"/>
      <c r="E23" s="79"/>
      <c r="F23" s="79"/>
      <c r="G23" s="12">
        <v>120</v>
      </c>
      <c r="H23" s="12">
        <v>125</v>
      </c>
      <c r="I23" s="12">
        <v>130</v>
      </c>
      <c r="J23" s="12">
        <v>135</v>
      </c>
      <c r="K23" s="12">
        <v>140</v>
      </c>
      <c r="L23" s="12">
        <v>145</v>
      </c>
      <c r="M23" s="12">
        <v>150</v>
      </c>
      <c r="N23" s="12">
        <v>155</v>
      </c>
      <c r="O23" s="12">
        <v>160</v>
      </c>
      <c r="P23" s="12">
        <v>165</v>
      </c>
      <c r="Q23" s="12"/>
      <c r="R23" s="12"/>
      <c r="S23" s="259"/>
      <c r="T23" s="243"/>
      <c r="U23" s="243"/>
      <c r="V23" s="81"/>
    </row>
    <row r="24" spans="1:22" ht="19.5" customHeight="1">
      <c r="A24" s="60">
        <v>1</v>
      </c>
      <c r="B24" s="70">
        <v>1</v>
      </c>
      <c r="C24" s="3" t="s">
        <v>127</v>
      </c>
      <c r="D24" s="67" t="s">
        <v>95</v>
      </c>
      <c r="E24" s="9" t="s">
        <v>128</v>
      </c>
      <c r="F24" s="9" t="s">
        <v>23</v>
      </c>
      <c r="G24" s="13"/>
      <c r="H24" s="13"/>
      <c r="I24" s="13"/>
      <c r="J24" s="14"/>
      <c r="K24" s="13" t="s">
        <v>296</v>
      </c>
      <c r="L24" s="14" t="s">
        <v>296</v>
      </c>
      <c r="M24" s="15" t="s">
        <v>296</v>
      </c>
      <c r="N24" s="15" t="s">
        <v>298</v>
      </c>
      <c r="O24" s="15"/>
      <c r="P24" s="15"/>
      <c r="Q24" s="15"/>
      <c r="R24" s="15"/>
      <c r="S24" s="16">
        <v>150</v>
      </c>
      <c r="T24" s="233" t="s">
        <v>312</v>
      </c>
      <c r="U24" s="11">
        <v>27</v>
      </c>
      <c r="V24" s="3" t="s">
        <v>129</v>
      </c>
    </row>
    <row r="25" spans="1:22" ht="19.5" customHeight="1">
      <c r="A25" s="60">
        <v>2</v>
      </c>
      <c r="B25" s="70">
        <v>55</v>
      </c>
      <c r="C25" s="3" t="s">
        <v>203</v>
      </c>
      <c r="D25" s="67" t="s">
        <v>205</v>
      </c>
      <c r="E25" s="9" t="s">
        <v>201</v>
      </c>
      <c r="F25" s="9" t="s">
        <v>23</v>
      </c>
      <c r="G25" s="13"/>
      <c r="H25" s="13"/>
      <c r="I25" s="13" t="s">
        <v>296</v>
      </c>
      <c r="J25" s="14" t="s">
        <v>296</v>
      </c>
      <c r="K25" s="13" t="s">
        <v>296</v>
      </c>
      <c r="L25" s="14" t="s">
        <v>296</v>
      </c>
      <c r="M25" s="15" t="s">
        <v>298</v>
      </c>
      <c r="N25" s="15"/>
      <c r="O25" s="15"/>
      <c r="P25" s="15"/>
      <c r="Q25" s="15"/>
      <c r="R25" s="15"/>
      <c r="S25" s="16">
        <v>145</v>
      </c>
      <c r="T25" s="69" t="s">
        <v>313</v>
      </c>
      <c r="U25" s="9">
        <v>24</v>
      </c>
      <c r="V25" s="3" t="s">
        <v>204</v>
      </c>
    </row>
    <row r="26" spans="1:22" ht="19.5" customHeight="1">
      <c r="A26" s="60">
        <v>3</v>
      </c>
      <c r="B26" s="70">
        <v>52</v>
      </c>
      <c r="C26" s="3" t="s">
        <v>200</v>
      </c>
      <c r="D26" s="67" t="s">
        <v>257</v>
      </c>
      <c r="E26" s="9" t="s">
        <v>201</v>
      </c>
      <c r="F26" s="9" t="s">
        <v>23</v>
      </c>
      <c r="G26" s="13"/>
      <c r="H26" s="13"/>
      <c r="I26" s="13" t="s">
        <v>296</v>
      </c>
      <c r="J26" s="14" t="s">
        <v>296</v>
      </c>
      <c r="K26" s="13" t="s">
        <v>296</v>
      </c>
      <c r="L26" s="14" t="s">
        <v>298</v>
      </c>
      <c r="M26" s="15"/>
      <c r="N26" s="15"/>
      <c r="O26" s="15"/>
      <c r="P26" s="15"/>
      <c r="Q26" s="15"/>
      <c r="R26" s="15"/>
      <c r="S26" s="16">
        <v>140</v>
      </c>
      <c r="T26" s="69" t="s">
        <v>313</v>
      </c>
      <c r="U26" s="9">
        <v>21</v>
      </c>
      <c r="V26" s="3" t="s">
        <v>202</v>
      </c>
    </row>
    <row r="27" spans="1:22" ht="19.5" customHeight="1">
      <c r="A27" s="60">
        <v>4</v>
      </c>
      <c r="B27" s="70">
        <v>605</v>
      </c>
      <c r="C27" s="3" t="s">
        <v>277</v>
      </c>
      <c r="D27" s="67" t="s">
        <v>278</v>
      </c>
      <c r="E27" s="9" t="s">
        <v>271</v>
      </c>
      <c r="F27" s="9" t="s">
        <v>23</v>
      </c>
      <c r="G27" s="13" t="s">
        <v>296</v>
      </c>
      <c r="H27" s="13" t="s">
        <v>296</v>
      </c>
      <c r="I27" s="13" t="s">
        <v>296</v>
      </c>
      <c r="J27" s="14" t="s">
        <v>296</v>
      </c>
      <c r="K27" s="13" t="s">
        <v>299</v>
      </c>
      <c r="L27" s="14" t="s">
        <v>298</v>
      </c>
      <c r="M27" s="15"/>
      <c r="N27" s="15"/>
      <c r="O27" s="15"/>
      <c r="P27" s="15"/>
      <c r="Q27" s="15"/>
      <c r="R27" s="15"/>
      <c r="S27" s="16">
        <v>140</v>
      </c>
      <c r="T27" s="69" t="s">
        <v>313</v>
      </c>
      <c r="U27" s="9">
        <v>18</v>
      </c>
      <c r="V27" s="3" t="s">
        <v>276</v>
      </c>
    </row>
    <row r="28" spans="1:22" ht="19.5" customHeight="1">
      <c r="A28" s="60">
        <v>4</v>
      </c>
      <c r="B28" s="70">
        <v>893</v>
      </c>
      <c r="C28" s="3" t="s">
        <v>121</v>
      </c>
      <c r="D28" s="67" t="s">
        <v>122</v>
      </c>
      <c r="E28" s="9" t="s">
        <v>116</v>
      </c>
      <c r="F28" s="9" t="s">
        <v>23</v>
      </c>
      <c r="G28" s="13" t="s">
        <v>296</v>
      </c>
      <c r="H28" s="13" t="s">
        <v>296</v>
      </c>
      <c r="I28" s="13" t="s">
        <v>296</v>
      </c>
      <c r="J28" s="14" t="s">
        <v>296</v>
      </c>
      <c r="K28" s="13" t="s">
        <v>299</v>
      </c>
      <c r="L28" s="14" t="s">
        <v>298</v>
      </c>
      <c r="M28" s="15"/>
      <c r="N28" s="15"/>
      <c r="O28" s="15"/>
      <c r="P28" s="15"/>
      <c r="Q28" s="15"/>
      <c r="R28" s="15"/>
      <c r="S28" s="16">
        <v>140</v>
      </c>
      <c r="T28" s="69" t="s">
        <v>313</v>
      </c>
      <c r="U28" s="9">
        <v>18</v>
      </c>
      <c r="V28" s="3" t="s">
        <v>123</v>
      </c>
    </row>
    <row r="29" spans="1:26" ht="19.5" customHeight="1">
      <c r="A29" s="60">
        <v>6</v>
      </c>
      <c r="B29" s="70">
        <v>290</v>
      </c>
      <c r="C29" s="3" t="s">
        <v>188</v>
      </c>
      <c r="D29" s="67" t="s">
        <v>189</v>
      </c>
      <c r="E29" s="9" t="s">
        <v>190</v>
      </c>
      <c r="F29" s="9" t="s">
        <v>23</v>
      </c>
      <c r="G29" s="13" t="s">
        <v>296</v>
      </c>
      <c r="H29" s="13" t="s">
        <v>296</v>
      </c>
      <c r="I29" s="13" t="s">
        <v>299</v>
      </c>
      <c r="J29" s="14" t="s">
        <v>296</v>
      </c>
      <c r="K29" s="13" t="s">
        <v>297</v>
      </c>
      <c r="L29" s="14" t="s">
        <v>298</v>
      </c>
      <c r="M29" s="15"/>
      <c r="N29" s="15"/>
      <c r="O29" s="15"/>
      <c r="P29" s="15"/>
      <c r="Q29" s="15"/>
      <c r="R29" s="15"/>
      <c r="S29" s="16">
        <v>140</v>
      </c>
      <c r="T29" s="69" t="s">
        <v>313</v>
      </c>
      <c r="U29" s="9">
        <v>14</v>
      </c>
      <c r="V29" s="3" t="s">
        <v>129</v>
      </c>
      <c r="X29" s="1" t="s">
        <v>28</v>
      </c>
      <c r="Z29" s="1" t="s">
        <v>29</v>
      </c>
    </row>
    <row r="30" spans="1:22" ht="19.5" customHeight="1">
      <c r="A30" s="60">
        <v>7</v>
      </c>
      <c r="B30" s="169">
        <v>231</v>
      </c>
      <c r="C30" s="170" t="s">
        <v>171</v>
      </c>
      <c r="D30" s="171">
        <v>37110</v>
      </c>
      <c r="E30" s="172" t="s">
        <v>165</v>
      </c>
      <c r="F30" s="9" t="s">
        <v>23</v>
      </c>
      <c r="G30" s="13" t="s">
        <v>299</v>
      </c>
      <c r="H30" s="13" t="s">
        <v>299</v>
      </c>
      <c r="I30" s="13" t="s">
        <v>298</v>
      </c>
      <c r="J30" s="14"/>
      <c r="K30" s="13"/>
      <c r="L30" s="14"/>
      <c r="M30" s="15"/>
      <c r="N30" s="15"/>
      <c r="O30" s="15"/>
      <c r="P30" s="15"/>
      <c r="Q30" s="15"/>
      <c r="R30" s="15"/>
      <c r="S30" s="16">
        <v>125</v>
      </c>
      <c r="T30" s="69" t="s">
        <v>305</v>
      </c>
      <c r="U30" s="9">
        <v>12</v>
      </c>
      <c r="V30" s="3" t="s">
        <v>168</v>
      </c>
    </row>
    <row r="31" spans="1:22" ht="19.5" customHeight="1">
      <c r="A31" s="60">
        <v>8</v>
      </c>
      <c r="B31" s="70">
        <v>504</v>
      </c>
      <c r="C31" s="3" t="s">
        <v>105</v>
      </c>
      <c r="D31" s="67" t="s">
        <v>106</v>
      </c>
      <c r="E31" s="9" t="s">
        <v>102</v>
      </c>
      <c r="F31" s="9" t="s">
        <v>23</v>
      </c>
      <c r="G31" s="13" t="s">
        <v>296</v>
      </c>
      <c r="H31" s="13" t="s">
        <v>298</v>
      </c>
      <c r="I31" s="13"/>
      <c r="J31" s="14"/>
      <c r="K31" s="13"/>
      <c r="L31" s="14"/>
      <c r="M31" s="15"/>
      <c r="N31" s="15"/>
      <c r="O31" s="15"/>
      <c r="P31" s="15"/>
      <c r="Q31" s="15"/>
      <c r="R31" s="15"/>
      <c r="S31" s="16">
        <v>120</v>
      </c>
      <c r="T31" s="69" t="s">
        <v>305</v>
      </c>
      <c r="U31" s="9">
        <v>10</v>
      </c>
      <c r="V31" s="3" t="s">
        <v>107</v>
      </c>
    </row>
    <row r="32" spans="1:22" ht="19.5" customHeight="1">
      <c r="A32" s="60"/>
      <c r="B32" s="70" t="s">
        <v>261</v>
      </c>
      <c r="C32" s="3" t="s">
        <v>263</v>
      </c>
      <c r="D32" s="67" t="s">
        <v>264</v>
      </c>
      <c r="E32" s="9" t="s">
        <v>215</v>
      </c>
      <c r="F32" s="9" t="s">
        <v>23</v>
      </c>
      <c r="G32" s="13"/>
      <c r="H32" s="13"/>
      <c r="I32" s="13" t="s">
        <v>296</v>
      </c>
      <c r="J32" s="14" t="s">
        <v>296</v>
      </c>
      <c r="K32" s="13" t="s">
        <v>296</v>
      </c>
      <c r="L32" s="14" t="s">
        <v>296</v>
      </c>
      <c r="M32" s="15" t="s">
        <v>299</v>
      </c>
      <c r="N32" s="15" t="s">
        <v>296</v>
      </c>
      <c r="O32" s="15" t="s">
        <v>299</v>
      </c>
      <c r="P32" s="15" t="s">
        <v>298</v>
      </c>
      <c r="Q32" s="15"/>
      <c r="R32" s="15"/>
      <c r="S32" s="16">
        <v>160</v>
      </c>
      <c r="T32" s="69" t="s">
        <v>314</v>
      </c>
      <c r="U32" s="9"/>
      <c r="V32" s="3" t="s">
        <v>238</v>
      </c>
    </row>
    <row r="33" spans="1:22" ht="19.5" customHeight="1">
      <c r="A33" s="60"/>
      <c r="B33" s="70">
        <v>470</v>
      </c>
      <c r="C33" s="3" t="s">
        <v>259</v>
      </c>
      <c r="D33" s="67" t="s">
        <v>260</v>
      </c>
      <c r="E33" s="9" t="s">
        <v>252</v>
      </c>
      <c r="F33" s="9" t="s">
        <v>23</v>
      </c>
      <c r="G33" s="13" t="s">
        <v>298</v>
      </c>
      <c r="H33" s="13"/>
      <c r="I33" s="13"/>
      <c r="J33" s="14"/>
      <c r="K33" s="13"/>
      <c r="L33" s="14"/>
      <c r="M33" s="15"/>
      <c r="N33" s="15"/>
      <c r="O33" s="15"/>
      <c r="P33" s="15"/>
      <c r="Q33" s="15"/>
      <c r="R33" s="15"/>
      <c r="S33" s="16"/>
      <c r="T33" s="69"/>
      <c r="U33" s="9">
        <v>0</v>
      </c>
      <c r="V33" s="3" t="s">
        <v>251</v>
      </c>
    </row>
    <row r="34" spans="1:22" ht="19.5" customHeight="1">
      <c r="A34" s="60"/>
      <c r="B34" s="70">
        <v>436</v>
      </c>
      <c r="C34" s="3" t="s">
        <v>94</v>
      </c>
      <c r="D34" s="67" t="s">
        <v>95</v>
      </c>
      <c r="E34" s="9" t="s">
        <v>90</v>
      </c>
      <c r="F34" s="9" t="s">
        <v>23</v>
      </c>
      <c r="G34" s="13" t="s">
        <v>298</v>
      </c>
      <c r="H34" s="13"/>
      <c r="I34" s="13"/>
      <c r="J34" s="14"/>
      <c r="K34" s="13"/>
      <c r="L34" s="14"/>
      <c r="M34" s="15"/>
      <c r="N34" s="15"/>
      <c r="O34" s="15"/>
      <c r="P34" s="15"/>
      <c r="Q34" s="15"/>
      <c r="R34" s="15"/>
      <c r="S34" s="16"/>
      <c r="T34" s="69"/>
      <c r="U34" s="9">
        <v>0</v>
      </c>
      <c r="V34" s="3" t="s">
        <v>96</v>
      </c>
    </row>
    <row r="35" spans="1:22" ht="19.5" customHeight="1">
      <c r="A35" s="60"/>
      <c r="B35" s="70">
        <v>508</v>
      </c>
      <c r="C35" s="3" t="s">
        <v>108</v>
      </c>
      <c r="D35" s="67" t="s">
        <v>106</v>
      </c>
      <c r="E35" s="9" t="s">
        <v>102</v>
      </c>
      <c r="F35" s="9" t="s">
        <v>23</v>
      </c>
      <c r="G35" s="13" t="s">
        <v>298</v>
      </c>
      <c r="H35" s="13"/>
      <c r="I35" s="13"/>
      <c r="J35" s="14"/>
      <c r="K35" s="13"/>
      <c r="L35" s="14"/>
      <c r="M35" s="15"/>
      <c r="N35" s="15"/>
      <c r="O35" s="15"/>
      <c r="P35" s="15"/>
      <c r="Q35" s="15"/>
      <c r="R35" s="15"/>
      <c r="S35" s="16"/>
      <c r="T35" s="69"/>
      <c r="U35" s="9">
        <v>0</v>
      </c>
      <c r="V35" s="3" t="s">
        <v>107</v>
      </c>
    </row>
    <row r="36" spans="1:22" ht="19.5" customHeight="1">
      <c r="A36" s="60"/>
      <c r="B36" s="70">
        <v>474</v>
      </c>
      <c r="C36" s="3" t="s">
        <v>254</v>
      </c>
      <c r="D36" s="67" t="s">
        <v>255</v>
      </c>
      <c r="E36" s="9" t="s">
        <v>252</v>
      </c>
      <c r="F36" s="9" t="s">
        <v>23</v>
      </c>
      <c r="G36" s="13" t="s">
        <v>298</v>
      </c>
      <c r="H36" s="13"/>
      <c r="I36" s="13"/>
      <c r="J36" s="14"/>
      <c r="K36" s="13"/>
      <c r="L36" s="14"/>
      <c r="M36" s="15"/>
      <c r="N36" s="15"/>
      <c r="O36" s="15"/>
      <c r="P36" s="15"/>
      <c r="Q36" s="15"/>
      <c r="R36" s="15"/>
      <c r="S36" s="16"/>
      <c r="T36" s="69"/>
      <c r="U36" s="9">
        <v>0</v>
      </c>
      <c r="V36" s="3" t="s">
        <v>251</v>
      </c>
    </row>
    <row r="37" spans="1:22" ht="19.5" customHeight="1">
      <c r="A37" s="60"/>
      <c r="B37" s="70">
        <v>846</v>
      </c>
      <c r="C37" s="3" t="s">
        <v>246</v>
      </c>
      <c r="D37" s="67" t="s">
        <v>106</v>
      </c>
      <c r="E37" s="9" t="s">
        <v>215</v>
      </c>
      <c r="F37" s="9" t="s">
        <v>23</v>
      </c>
      <c r="G37" s="13" t="s">
        <v>298</v>
      </c>
      <c r="H37" s="13"/>
      <c r="I37" s="13"/>
      <c r="J37" s="14"/>
      <c r="K37" s="13"/>
      <c r="L37" s="14"/>
      <c r="M37" s="15"/>
      <c r="N37" s="15"/>
      <c r="O37" s="15"/>
      <c r="P37" s="15"/>
      <c r="Q37" s="15"/>
      <c r="R37" s="15"/>
      <c r="S37" s="16"/>
      <c r="T37" s="69"/>
      <c r="U37" s="9"/>
      <c r="V37" s="3" t="s">
        <v>235</v>
      </c>
    </row>
    <row r="38" spans="1:22" ht="19.5" customHeight="1">
      <c r="A38" s="60"/>
      <c r="B38" s="70">
        <v>202</v>
      </c>
      <c r="C38" s="3" t="s">
        <v>186</v>
      </c>
      <c r="D38" s="67" t="s">
        <v>187</v>
      </c>
      <c r="E38" s="9" t="s">
        <v>178</v>
      </c>
      <c r="F38" s="9" t="s">
        <v>23</v>
      </c>
      <c r="G38" s="13" t="s">
        <v>298</v>
      </c>
      <c r="H38" s="13"/>
      <c r="I38" s="13"/>
      <c r="J38" s="14"/>
      <c r="K38" s="13"/>
      <c r="L38" s="14"/>
      <c r="M38" s="15"/>
      <c r="N38" s="15"/>
      <c r="O38" s="15"/>
      <c r="P38" s="15"/>
      <c r="Q38" s="15"/>
      <c r="R38" s="15"/>
      <c r="S38" s="16"/>
      <c r="T38" s="69"/>
      <c r="U38" s="9">
        <v>0</v>
      </c>
      <c r="V38" s="3" t="s">
        <v>185</v>
      </c>
    </row>
    <row r="39" spans="1:22" ht="19.5" customHeight="1">
      <c r="A39" s="60"/>
      <c r="B39" s="70">
        <v>656</v>
      </c>
      <c r="C39" s="3" t="s">
        <v>160</v>
      </c>
      <c r="D39" s="67" t="s">
        <v>162</v>
      </c>
      <c r="E39" s="9" t="s">
        <v>153</v>
      </c>
      <c r="F39" s="9" t="s">
        <v>23</v>
      </c>
      <c r="G39" s="13" t="s">
        <v>298</v>
      </c>
      <c r="H39" s="13"/>
      <c r="I39" s="13"/>
      <c r="J39" s="14"/>
      <c r="K39" s="13"/>
      <c r="L39" s="14"/>
      <c r="M39" s="15"/>
      <c r="N39" s="15"/>
      <c r="O39" s="15"/>
      <c r="P39" s="15"/>
      <c r="Q39" s="15"/>
      <c r="R39" s="15"/>
      <c r="S39" s="16"/>
      <c r="T39" s="69"/>
      <c r="U39" s="9">
        <v>0</v>
      </c>
      <c r="V39" s="3" t="s">
        <v>161</v>
      </c>
    </row>
    <row r="40" spans="1:22" ht="19.5" customHeight="1">
      <c r="A40" s="60"/>
      <c r="B40" s="70" t="s">
        <v>287</v>
      </c>
      <c r="C40" s="3" t="s">
        <v>288</v>
      </c>
      <c r="D40" s="67" t="s">
        <v>106</v>
      </c>
      <c r="E40" s="9" t="s">
        <v>215</v>
      </c>
      <c r="F40" s="9" t="s">
        <v>23</v>
      </c>
      <c r="G40" s="13" t="s">
        <v>298</v>
      </c>
      <c r="H40" s="13"/>
      <c r="I40" s="13"/>
      <c r="J40" s="14"/>
      <c r="K40" s="13"/>
      <c r="L40" s="14"/>
      <c r="M40" s="15"/>
      <c r="N40" s="15"/>
      <c r="O40" s="15"/>
      <c r="P40" s="15"/>
      <c r="Q40" s="15"/>
      <c r="R40" s="15"/>
      <c r="S40" s="16"/>
      <c r="T40" s="69"/>
      <c r="U40" s="9"/>
      <c r="V40" s="3" t="s">
        <v>289</v>
      </c>
    </row>
    <row r="41" spans="1:22" ht="19.5" customHeight="1">
      <c r="A41" s="60"/>
      <c r="B41" s="70">
        <v>603</v>
      </c>
      <c r="C41" s="3" t="s">
        <v>274</v>
      </c>
      <c r="D41" s="67" t="s">
        <v>275</v>
      </c>
      <c r="E41" s="9" t="s">
        <v>271</v>
      </c>
      <c r="F41" s="9" t="s">
        <v>23</v>
      </c>
      <c r="G41" s="13" t="s">
        <v>298</v>
      </c>
      <c r="H41" s="13"/>
      <c r="I41" s="13"/>
      <c r="J41" s="14"/>
      <c r="K41" s="13"/>
      <c r="L41" s="14"/>
      <c r="M41" s="15"/>
      <c r="N41" s="15"/>
      <c r="O41" s="15"/>
      <c r="P41" s="15"/>
      <c r="Q41" s="15"/>
      <c r="R41" s="15"/>
      <c r="S41" s="16"/>
      <c r="T41" s="69"/>
      <c r="U41" s="9">
        <v>0</v>
      </c>
      <c r="V41" s="3" t="s">
        <v>276</v>
      </c>
    </row>
    <row r="42" spans="1:22" ht="19.5" customHeight="1">
      <c r="A42" s="60"/>
      <c r="B42" s="70">
        <v>233</v>
      </c>
      <c r="C42" s="3" t="s">
        <v>172</v>
      </c>
      <c r="D42" s="67" t="s">
        <v>282</v>
      </c>
      <c r="E42" s="9" t="s">
        <v>165</v>
      </c>
      <c r="F42" s="9" t="s">
        <v>23</v>
      </c>
      <c r="G42" s="13" t="s">
        <v>298</v>
      </c>
      <c r="H42" s="13"/>
      <c r="I42" s="13"/>
      <c r="J42" s="14"/>
      <c r="K42" s="13"/>
      <c r="L42" s="14"/>
      <c r="M42" s="15"/>
      <c r="N42" s="15"/>
      <c r="O42" s="15"/>
      <c r="P42" s="15"/>
      <c r="Q42" s="15"/>
      <c r="R42" s="15"/>
      <c r="S42" s="16"/>
      <c r="T42" s="69"/>
      <c r="U42" s="9">
        <v>0</v>
      </c>
      <c r="V42" s="3" t="s">
        <v>173</v>
      </c>
    </row>
    <row r="43" spans="1:22" ht="19.5" customHeight="1">
      <c r="A43" s="60"/>
      <c r="B43" s="70"/>
      <c r="C43" s="3"/>
      <c r="D43" s="67"/>
      <c r="E43" s="9"/>
      <c r="F43" s="9"/>
      <c r="G43" s="13"/>
      <c r="H43" s="13"/>
      <c r="I43" s="13"/>
      <c r="J43" s="14"/>
      <c r="K43" s="13"/>
      <c r="L43" s="14"/>
      <c r="M43" s="15"/>
      <c r="N43" s="15"/>
      <c r="O43" s="15"/>
      <c r="P43" s="15"/>
      <c r="Q43" s="15"/>
      <c r="R43" s="15"/>
      <c r="S43" s="16"/>
      <c r="T43" s="69"/>
      <c r="U43" s="9"/>
      <c r="V43" s="3"/>
    </row>
    <row r="44" spans="1:22" ht="19.5" customHeight="1">
      <c r="A44" s="60"/>
      <c r="B44" s="70"/>
      <c r="C44" s="3"/>
      <c r="D44" s="67"/>
      <c r="E44" s="9"/>
      <c r="F44" s="9"/>
      <c r="G44" s="13"/>
      <c r="H44" s="13"/>
      <c r="I44" s="13"/>
      <c r="J44" s="14"/>
      <c r="K44" s="13"/>
      <c r="L44" s="14"/>
      <c r="M44" s="15"/>
      <c r="N44" s="15"/>
      <c r="O44" s="15"/>
      <c r="P44" s="15"/>
      <c r="Q44" s="15"/>
      <c r="R44" s="15"/>
      <c r="S44" s="16"/>
      <c r="T44" s="69"/>
      <c r="U44" s="9"/>
      <c r="V44" s="3"/>
    </row>
    <row r="45" spans="1:22" ht="19.5" customHeight="1">
      <c r="A45" s="60"/>
      <c r="B45" s="70"/>
      <c r="C45" s="3"/>
      <c r="D45" s="67"/>
      <c r="E45" s="9"/>
      <c r="F45" s="9"/>
      <c r="G45" s="214"/>
      <c r="H45" s="214"/>
      <c r="I45" s="214"/>
      <c r="J45" s="215"/>
      <c r="K45" s="214"/>
      <c r="L45" s="215"/>
      <c r="M45" s="216"/>
      <c r="N45" s="216"/>
      <c r="O45" s="216"/>
      <c r="P45" s="216"/>
      <c r="Q45" s="216"/>
      <c r="R45" s="216"/>
      <c r="S45" s="217"/>
      <c r="T45" s="68"/>
      <c r="U45" s="9"/>
      <c r="V45" s="3"/>
    </row>
    <row r="46" spans="1:26" ht="19.5" customHeight="1">
      <c r="A46" s="82"/>
      <c r="B46" s="83"/>
      <c r="C46" s="84"/>
      <c r="D46" s="85"/>
      <c r="E46" s="86"/>
      <c r="F46" s="86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90"/>
      <c r="U46" s="91"/>
      <c r="V46" s="84"/>
      <c r="W46" s="92"/>
      <c r="X46" s="93"/>
      <c r="Y46" s="93"/>
      <c r="Z46" s="93"/>
    </row>
    <row r="47" spans="1:26" ht="19.5" customHeight="1">
      <c r="A47" s="82"/>
      <c r="B47" s="83"/>
      <c r="C47" s="84"/>
      <c r="D47" s="85"/>
      <c r="E47" s="86"/>
      <c r="F47" s="86"/>
      <c r="G47" s="87"/>
      <c r="H47" s="87"/>
      <c r="I47" s="87"/>
      <c r="J47" s="87"/>
      <c r="K47" s="87"/>
      <c r="L47" s="87"/>
      <c r="M47" s="88"/>
      <c r="N47" s="88"/>
      <c r="O47" s="88"/>
      <c r="P47" s="88"/>
      <c r="Q47" s="88"/>
      <c r="R47" s="88"/>
      <c r="S47" s="89"/>
      <c r="T47" s="90"/>
      <c r="U47" s="91"/>
      <c r="V47" s="84"/>
      <c r="W47" s="92"/>
      <c r="X47" s="93"/>
      <c r="Y47" s="93"/>
      <c r="Z47" s="93"/>
    </row>
    <row r="48" spans="1:26" ht="19.5" customHeight="1">
      <c r="A48" s="82"/>
      <c r="B48" s="83"/>
      <c r="C48" s="84"/>
      <c r="D48" s="85"/>
      <c r="E48" s="86"/>
      <c r="F48" s="86"/>
      <c r="G48" s="87"/>
      <c r="H48" s="87"/>
      <c r="I48" s="87"/>
      <c r="J48" s="87"/>
      <c r="K48" s="87"/>
      <c r="L48" s="87"/>
      <c r="M48" s="88"/>
      <c r="N48" s="88"/>
      <c r="O48" s="88"/>
      <c r="P48" s="88"/>
      <c r="Q48" s="88"/>
      <c r="R48" s="88"/>
      <c r="S48" s="89"/>
      <c r="T48" s="90"/>
      <c r="U48" s="91"/>
      <c r="V48" s="84"/>
      <c r="W48" s="92"/>
      <c r="X48" s="93"/>
      <c r="Y48" s="93"/>
      <c r="Z48" s="93"/>
    </row>
    <row r="49" spans="1:26" ht="19.5" customHeight="1">
      <c r="A49" s="82"/>
      <c r="B49" s="83"/>
      <c r="C49" s="84"/>
      <c r="D49" s="85"/>
      <c r="E49" s="86"/>
      <c r="F49" s="86"/>
      <c r="G49" s="87"/>
      <c r="H49" s="87"/>
      <c r="I49" s="87"/>
      <c r="J49" s="87"/>
      <c r="K49" s="87"/>
      <c r="L49" s="87"/>
      <c r="M49" s="88"/>
      <c r="N49" s="88"/>
      <c r="O49" s="88"/>
      <c r="P49" s="88"/>
      <c r="Q49" s="88"/>
      <c r="R49" s="88"/>
      <c r="S49" s="89"/>
      <c r="T49" s="90"/>
      <c r="U49" s="91"/>
      <c r="V49" s="84"/>
      <c r="W49" s="92"/>
      <c r="X49" s="93"/>
      <c r="Y49" s="93"/>
      <c r="Z49" s="93"/>
    </row>
    <row r="50" spans="1:26" ht="19.5" customHeight="1">
      <c r="A50" s="82"/>
      <c r="B50" s="83"/>
      <c r="C50" s="84"/>
      <c r="D50" s="85"/>
      <c r="E50" s="86"/>
      <c r="F50" s="86"/>
      <c r="G50" s="87"/>
      <c r="H50" s="87"/>
      <c r="I50" s="87"/>
      <c r="J50" s="87"/>
      <c r="K50" s="87"/>
      <c r="L50" s="87"/>
      <c r="M50" s="88"/>
      <c r="N50" s="88"/>
      <c r="O50" s="88"/>
      <c r="P50" s="88"/>
      <c r="Q50" s="88"/>
      <c r="R50" s="88"/>
      <c r="S50" s="89"/>
      <c r="T50" s="90"/>
      <c r="U50" s="91"/>
      <c r="V50" s="84"/>
      <c r="W50" s="92"/>
      <c r="X50" s="93"/>
      <c r="Y50" s="93"/>
      <c r="Z50" s="93"/>
    </row>
    <row r="51" spans="1:26" ht="19.5" customHeight="1">
      <c r="A51" s="82"/>
      <c r="B51" s="83"/>
      <c r="C51" s="84"/>
      <c r="D51" s="85"/>
      <c r="E51" s="86"/>
      <c r="F51" s="86"/>
      <c r="G51" s="87"/>
      <c r="H51" s="87"/>
      <c r="I51" s="87"/>
      <c r="J51" s="87"/>
      <c r="K51" s="87"/>
      <c r="L51" s="87"/>
      <c r="M51" s="88"/>
      <c r="N51" s="88"/>
      <c r="O51" s="88"/>
      <c r="P51" s="88"/>
      <c r="Q51" s="88"/>
      <c r="R51" s="88"/>
      <c r="S51" s="89"/>
      <c r="T51" s="90"/>
      <c r="U51" s="91"/>
      <c r="V51" s="84"/>
      <c r="W51" s="92"/>
      <c r="X51" s="93"/>
      <c r="Y51" s="93"/>
      <c r="Z51" s="93"/>
    </row>
    <row r="52" spans="1:26" ht="19.5" customHeight="1">
      <c r="A52" s="82"/>
      <c r="B52" s="83"/>
      <c r="C52" s="84"/>
      <c r="D52" s="85"/>
      <c r="E52" s="86"/>
      <c r="F52" s="86"/>
      <c r="G52" s="87"/>
      <c r="H52" s="87"/>
      <c r="I52" s="87"/>
      <c r="J52" s="87"/>
      <c r="K52" s="87"/>
      <c r="L52" s="87"/>
      <c r="M52" s="88"/>
      <c r="N52" s="88"/>
      <c r="O52" s="88"/>
      <c r="P52" s="88"/>
      <c r="Q52" s="88"/>
      <c r="R52" s="88"/>
      <c r="S52" s="89"/>
      <c r="T52" s="90"/>
      <c r="U52" s="91"/>
      <c r="V52" s="84"/>
      <c r="W52" s="92"/>
      <c r="X52" s="93"/>
      <c r="Y52" s="93"/>
      <c r="Z52" s="93"/>
    </row>
    <row r="53" spans="1:26" ht="19.5" customHeight="1">
      <c r="A53" s="82"/>
      <c r="B53" s="83"/>
      <c r="C53" s="84"/>
      <c r="D53" s="85"/>
      <c r="E53" s="86"/>
      <c r="F53" s="86"/>
      <c r="G53" s="87"/>
      <c r="H53" s="87"/>
      <c r="I53" s="87"/>
      <c r="J53" s="87"/>
      <c r="K53" s="87"/>
      <c r="L53" s="87"/>
      <c r="M53" s="88"/>
      <c r="N53" s="88"/>
      <c r="O53" s="88"/>
      <c r="P53" s="88"/>
      <c r="Q53" s="88"/>
      <c r="R53" s="88"/>
      <c r="S53" s="89"/>
      <c r="T53" s="90"/>
      <c r="U53" s="91"/>
      <c r="V53" s="84"/>
      <c r="W53" s="92"/>
      <c r="X53" s="93"/>
      <c r="Y53" s="93"/>
      <c r="Z53" s="93"/>
    </row>
    <row r="54" spans="1:26" ht="19.5" customHeight="1">
      <c r="A54" s="82"/>
      <c r="B54" s="83"/>
      <c r="C54" s="84"/>
      <c r="D54" s="85"/>
      <c r="E54" s="86"/>
      <c r="F54" s="86"/>
      <c r="G54" s="87"/>
      <c r="H54" s="87"/>
      <c r="I54" s="87"/>
      <c r="J54" s="87"/>
      <c r="K54" s="87"/>
      <c r="L54" s="87"/>
      <c r="M54" s="88"/>
      <c r="N54" s="88"/>
      <c r="O54" s="88"/>
      <c r="P54" s="88"/>
      <c r="Q54" s="88"/>
      <c r="R54" s="88"/>
      <c r="S54" s="89"/>
      <c r="T54" s="90"/>
      <c r="U54" s="91"/>
      <c r="V54" s="84"/>
      <c r="W54" s="92"/>
      <c r="X54" s="93"/>
      <c r="Y54" s="93"/>
      <c r="Z54" s="93"/>
    </row>
    <row r="55" spans="1:26" ht="19.5" customHeight="1">
      <c r="A55" s="82"/>
      <c r="B55" s="83"/>
      <c r="C55" s="84"/>
      <c r="D55" s="85"/>
      <c r="E55" s="86"/>
      <c r="F55" s="86"/>
      <c r="G55" s="87"/>
      <c r="H55" s="87"/>
      <c r="I55" s="87"/>
      <c r="J55" s="87"/>
      <c r="K55" s="87"/>
      <c r="L55" s="87"/>
      <c r="M55" s="88"/>
      <c r="N55" s="88"/>
      <c r="O55" s="88"/>
      <c r="P55" s="88"/>
      <c r="Q55" s="88"/>
      <c r="R55" s="88"/>
      <c r="S55" s="89"/>
      <c r="T55" s="90"/>
      <c r="U55" s="91"/>
      <c r="V55" s="84"/>
      <c r="W55" s="92"/>
      <c r="X55" s="93"/>
      <c r="Y55" s="93"/>
      <c r="Z55" s="93"/>
    </row>
    <row r="56" spans="1:26" ht="19.5" customHeight="1">
      <c r="A56" s="82"/>
      <c r="B56" s="83"/>
      <c r="C56" s="84"/>
      <c r="D56" s="85"/>
      <c r="E56" s="86"/>
      <c r="F56" s="86"/>
      <c r="G56" s="87"/>
      <c r="H56" s="87"/>
      <c r="I56" s="87"/>
      <c r="J56" s="87"/>
      <c r="K56" s="87"/>
      <c r="L56" s="87"/>
      <c r="M56" s="88"/>
      <c r="N56" s="88"/>
      <c r="O56" s="88"/>
      <c r="P56" s="88"/>
      <c r="Q56" s="88"/>
      <c r="R56" s="88"/>
      <c r="S56" s="89"/>
      <c r="T56" s="90"/>
      <c r="U56" s="91"/>
      <c r="V56" s="84"/>
      <c r="W56" s="92"/>
      <c r="X56" s="93"/>
      <c r="Y56" s="93"/>
      <c r="Z56" s="93"/>
    </row>
    <row r="57" spans="1:26" ht="19.5" customHeight="1" thickBot="1">
      <c r="A57" s="94"/>
      <c r="B57" s="95"/>
      <c r="C57" s="96"/>
      <c r="D57" s="97"/>
      <c r="E57" s="98"/>
      <c r="F57" s="98"/>
      <c r="G57" s="99"/>
      <c r="H57" s="99"/>
      <c r="I57" s="99"/>
      <c r="J57" s="99"/>
      <c r="K57" s="99"/>
      <c r="L57" s="99"/>
      <c r="M57" s="100"/>
      <c r="N57" s="100"/>
      <c r="O57" s="100"/>
      <c r="P57" s="100"/>
      <c r="Q57" s="100"/>
      <c r="R57" s="100"/>
      <c r="S57" s="101"/>
      <c r="T57" s="102"/>
      <c r="U57" s="103"/>
      <c r="V57" s="96"/>
      <c r="W57" s="92"/>
      <c r="X57" s="93"/>
      <c r="Y57" s="93"/>
      <c r="Z57" s="93"/>
    </row>
    <row r="58" spans="1:26" ht="14.25" customHeight="1" hidden="1">
      <c r="A58" s="104"/>
      <c r="B58" s="105"/>
      <c r="C58" s="263" t="s">
        <v>32</v>
      </c>
      <c r="D58" s="263"/>
      <c r="E58" s="106"/>
      <c r="F58" s="106"/>
      <c r="G58" s="107"/>
      <c r="H58" s="107"/>
      <c r="I58" s="107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8"/>
      <c r="U58" s="109">
        <v>1</v>
      </c>
      <c r="V58" s="106"/>
      <c r="W58" s="92"/>
      <c r="X58" s="93"/>
      <c r="Y58" s="93"/>
      <c r="Z58" s="93"/>
    </row>
    <row r="59" spans="1:26" ht="14.25" customHeight="1" hidden="1">
      <c r="A59" s="257" t="s">
        <v>1</v>
      </c>
      <c r="B59" s="110"/>
      <c r="C59" s="237"/>
      <c r="D59" s="239"/>
      <c r="E59" s="239"/>
      <c r="F59" s="239"/>
      <c r="G59" s="238" t="s">
        <v>30</v>
      </c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45"/>
      <c r="T59" s="237"/>
      <c r="U59" s="109">
        <v>1</v>
      </c>
      <c r="V59" s="237"/>
      <c r="W59" s="92"/>
      <c r="X59" s="93"/>
      <c r="Y59" s="93"/>
      <c r="Z59" s="93"/>
    </row>
    <row r="60" spans="1:26" ht="29.25" customHeight="1" hidden="1">
      <c r="A60" s="257"/>
      <c r="B60" s="110"/>
      <c r="C60" s="237"/>
      <c r="D60" s="239"/>
      <c r="E60" s="239"/>
      <c r="F60" s="239"/>
      <c r="G60" s="111"/>
      <c r="H60" s="111"/>
      <c r="I60" s="111"/>
      <c r="J60" s="111"/>
      <c r="K60" s="111"/>
      <c r="L60" s="111"/>
      <c r="M60" s="112"/>
      <c r="N60" s="112"/>
      <c r="O60" s="112"/>
      <c r="P60" s="112"/>
      <c r="Q60" s="112"/>
      <c r="R60" s="112"/>
      <c r="S60" s="245"/>
      <c r="T60" s="237"/>
      <c r="U60" s="109">
        <v>1</v>
      </c>
      <c r="V60" s="237"/>
      <c r="W60" s="92"/>
      <c r="X60" s="93"/>
      <c r="Y60" s="93"/>
      <c r="Z60" s="93"/>
    </row>
    <row r="61" spans="1:26" ht="15" customHeight="1" hidden="1">
      <c r="A61" s="113">
        <v>1</v>
      </c>
      <c r="B61" s="114"/>
      <c r="C61" s="115"/>
      <c r="D61" s="116"/>
      <c r="E61" s="117"/>
      <c r="F61" s="118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9">
        <v>1</v>
      </c>
      <c r="V61" s="117"/>
      <c r="W61" s="92"/>
      <c r="X61" s="93"/>
      <c r="Y61" s="93"/>
      <c r="Z61" s="93"/>
    </row>
    <row r="62" spans="1:26" ht="15" customHeight="1" hidden="1">
      <c r="A62" s="113">
        <v>2</v>
      </c>
      <c r="B62" s="114"/>
      <c r="C62" s="115"/>
      <c r="D62" s="116"/>
      <c r="E62" s="117"/>
      <c r="F62" s="119"/>
      <c r="G62" s="106"/>
      <c r="H62" s="120"/>
      <c r="I62" s="106"/>
      <c r="J62" s="121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9">
        <v>1</v>
      </c>
      <c r="V62" s="117"/>
      <c r="W62" s="92"/>
      <c r="X62" s="93"/>
      <c r="Y62" s="93"/>
      <c r="Z62" s="93"/>
    </row>
    <row r="63" spans="1:26" ht="15" customHeight="1" hidden="1">
      <c r="A63" s="113">
        <v>3</v>
      </c>
      <c r="B63" s="114"/>
      <c r="C63" s="115"/>
      <c r="D63" s="116"/>
      <c r="E63" s="117"/>
      <c r="F63" s="119"/>
      <c r="G63" s="106"/>
      <c r="H63" s="120"/>
      <c r="I63" s="106"/>
      <c r="J63" s="121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9">
        <v>1</v>
      </c>
      <c r="V63" s="117"/>
      <c r="W63" s="92"/>
      <c r="X63" s="93"/>
      <c r="Y63" s="93"/>
      <c r="Z63" s="93"/>
    </row>
    <row r="64" spans="1:26" ht="14.25">
      <c r="A64" s="122"/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5"/>
      <c r="V64" s="124"/>
      <c r="W64" s="92"/>
      <c r="X64" s="93"/>
      <c r="Y64" s="93"/>
      <c r="Z64" s="93"/>
    </row>
    <row r="65" spans="1:26" ht="14.25">
      <c r="A65" s="126"/>
      <c r="B65" s="127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1"/>
      <c r="V65" s="92"/>
      <c r="W65" s="92"/>
      <c r="X65" s="93"/>
      <c r="Y65" s="93"/>
      <c r="Z65" s="93"/>
    </row>
    <row r="66" spans="1:26" ht="14.25">
      <c r="A66" s="128"/>
      <c r="B66" s="128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1"/>
      <c r="V66" s="93"/>
      <c r="W66" s="93"/>
      <c r="X66" s="93"/>
      <c r="Y66" s="93"/>
      <c r="Z66" s="93"/>
    </row>
    <row r="67" spans="1:26" ht="14.25">
      <c r="A67" s="128"/>
      <c r="B67" s="128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1"/>
      <c r="V67" s="93"/>
      <c r="W67" s="93"/>
      <c r="X67" s="93"/>
      <c r="Y67" s="93"/>
      <c r="Z67" s="93"/>
    </row>
    <row r="68" spans="1:26" ht="14.25">
      <c r="A68" s="128"/>
      <c r="B68" s="128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1"/>
      <c r="V68" s="93"/>
      <c r="W68" s="93"/>
      <c r="X68" s="93"/>
      <c r="Y68" s="93"/>
      <c r="Z68" s="93"/>
    </row>
    <row r="69" spans="1:26" ht="14.25">
      <c r="A69" s="128"/>
      <c r="B69" s="128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1"/>
      <c r="V69" s="93"/>
      <c r="W69" s="93"/>
      <c r="X69" s="93"/>
      <c r="Y69" s="93"/>
      <c r="Z69" s="93"/>
    </row>
    <row r="70" spans="1:26" ht="14.25">
      <c r="A70" s="128"/>
      <c r="B70" s="128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</row>
    <row r="71" spans="1:26" ht="14.25">
      <c r="A71" s="128"/>
      <c r="B71" s="128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</row>
    <row r="72" spans="1:26" ht="14.25">
      <c r="A72" s="128"/>
      <c r="B72" s="128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</row>
    <row r="73" spans="1:26" ht="14.25">
      <c r="A73" s="128"/>
      <c r="B73" s="128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</row>
    <row r="74" spans="1:26" ht="14.25">
      <c r="A74" s="128"/>
      <c r="B74" s="128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</row>
    <row r="75" spans="1:26" ht="14.25">
      <c r="A75" s="128"/>
      <c r="B75" s="128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</row>
    <row r="76" spans="1:26" ht="14.25">
      <c r="A76" s="128"/>
      <c r="B76" s="128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</row>
    <row r="77" spans="1:26" ht="14.25">
      <c r="A77" s="128"/>
      <c r="B77" s="128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</row>
    <row r="78" spans="1:26" ht="14.25">
      <c r="A78" s="128"/>
      <c r="B78" s="128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</row>
    <row r="79" spans="1:26" ht="14.25">
      <c r="A79" s="128"/>
      <c r="B79" s="128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</row>
    <row r="80" spans="1:26" ht="14.25">
      <c r="A80" s="128"/>
      <c r="B80" s="128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</row>
    <row r="81" spans="1:26" ht="14.25">
      <c r="A81" s="128"/>
      <c r="B81" s="128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</row>
    <row r="82" spans="1:26" ht="14.25">
      <c r="A82" s="128"/>
      <c r="B82" s="128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</row>
    <row r="83" spans="1:26" ht="14.25">
      <c r="A83" s="128"/>
      <c r="B83" s="128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</row>
    <row r="84" spans="1:26" ht="14.25">
      <c r="A84" s="128"/>
      <c r="B84" s="128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</row>
    <row r="85" spans="1:26" ht="14.25">
      <c r="A85" s="128"/>
      <c r="B85" s="128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</row>
  </sheetData>
  <sheetProtection/>
  <mergeCells count="31">
    <mergeCell ref="D59:D60"/>
    <mergeCell ref="F3:F4"/>
    <mergeCell ref="E59:E60"/>
    <mergeCell ref="D3:D4"/>
    <mergeCell ref="C58:D58"/>
    <mergeCell ref="S22:S23"/>
    <mergeCell ref="U22:U23"/>
    <mergeCell ref="C3:C4"/>
    <mergeCell ref="A5:V5"/>
    <mergeCell ref="A21:V21"/>
    <mergeCell ref="S3:S4"/>
    <mergeCell ref="G3:R3"/>
    <mergeCell ref="E3:E4"/>
    <mergeCell ref="V59:V60"/>
    <mergeCell ref="U3:U4"/>
    <mergeCell ref="T59:T60"/>
    <mergeCell ref="A19:V20"/>
    <mergeCell ref="V3:V4"/>
    <mergeCell ref="G22:R22"/>
    <mergeCell ref="A59:A60"/>
    <mergeCell ref="T22:T23"/>
    <mergeCell ref="B22:B23"/>
    <mergeCell ref="C59:C60"/>
    <mergeCell ref="G59:R59"/>
    <mergeCell ref="F59:F60"/>
    <mergeCell ref="A1:V2"/>
    <mergeCell ref="B3:B4"/>
    <mergeCell ref="T3:T4"/>
    <mergeCell ref="A22:A23"/>
    <mergeCell ref="A3:A4"/>
    <mergeCell ref="S59:S60"/>
  </mergeCells>
  <printOptions/>
  <pageMargins left="0" right="0" top="0" bottom="0" header="0.31496062992125984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P171"/>
  <sheetViews>
    <sheetView zoomScale="80" zoomScaleNormal="80" zoomScalePageLayoutView="0" workbookViewId="0" topLeftCell="R78">
      <selection activeCell="AH89" sqref="AH89"/>
    </sheetView>
  </sheetViews>
  <sheetFormatPr defaultColWidth="9.140625" defaultRowHeight="13.5"/>
  <cols>
    <col min="1" max="1" width="3.140625" style="0" customWidth="1"/>
    <col min="2" max="2" width="5.7109375" style="0" customWidth="1"/>
    <col min="3" max="3" width="23.00390625" style="0" customWidth="1"/>
    <col min="4" max="4" width="11.8515625" style="0" customWidth="1"/>
    <col min="5" max="5" width="13.8515625" style="0" customWidth="1"/>
    <col min="6" max="6" width="9.8515625" style="0" customWidth="1"/>
    <col min="7" max="7" width="7.00390625" style="0" customWidth="1"/>
    <col min="8" max="9" width="7.140625" style="0" customWidth="1"/>
    <col min="10" max="11" width="7.00390625" style="0" customWidth="1"/>
    <col min="12" max="12" width="6.8515625" style="0" customWidth="1"/>
    <col min="13" max="13" width="9.421875" style="0" customWidth="1"/>
    <col min="14" max="15" width="6.421875" style="0" customWidth="1"/>
    <col min="16" max="16" width="4.57421875" style="0" customWidth="1"/>
    <col min="17" max="17" width="21.7109375" style="0" customWidth="1"/>
    <col min="19" max="19" width="7.7109375" style="0" customWidth="1"/>
    <col min="20" max="20" width="9.140625" style="0" hidden="1" customWidth="1"/>
    <col min="21" max="21" width="5.00390625" style="0" customWidth="1"/>
    <col min="22" max="22" width="5.8515625" style="0" customWidth="1"/>
    <col min="23" max="23" width="20.00390625" style="0" customWidth="1"/>
    <col min="24" max="24" width="11.7109375" style="0" customWidth="1"/>
    <col min="25" max="25" width="13.421875" style="0" customWidth="1"/>
    <col min="26" max="26" width="9.57421875" style="0" customWidth="1"/>
    <col min="27" max="33" width="7.7109375" style="0" customWidth="1"/>
    <col min="36" max="36" width="7.28125" style="0" customWidth="1"/>
    <col min="37" max="37" width="18.140625" style="0" customWidth="1"/>
    <col min="38" max="38" width="6.140625" style="0" customWidth="1"/>
    <col min="39" max="39" width="9.140625" style="0" hidden="1" customWidth="1"/>
    <col min="42" max="42" width="20.7109375" style="0" customWidth="1"/>
  </cols>
  <sheetData>
    <row r="1" spans="1:37" ht="15">
      <c r="A1" s="275" t="s">
        <v>55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45"/>
      <c r="U1" s="275" t="s">
        <v>55</v>
      </c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45"/>
      <c r="AJ1" s="45"/>
      <c r="AK1" s="45"/>
    </row>
    <row r="2" spans="1:37" ht="15.75" thickBot="1">
      <c r="A2" s="274" t="s">
        <v>67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48"/>
      <c r="U2" s="274" t="s">
        <v>67</v>
      </c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48"/>
      <c r="AJ2" s="48"/>
      <c r="AK2" s="48"/>
    </row>
    <row r="3" spans="1:42" ht="35.25" customHeight="1" thickTop="1">
      <c r="A3" s="281" t="s">
        <v>1</v>
      </c>
      <c r="B3" s="268" t="s">
        <v>56</v>
      </c>
      <c r="C3" s="279" t="s">
        <v>0</v>
      </c>
      <c r="D3" s="272" t="s">
        <v>57</v>
      </c>
      <c r="E3" s="268" t="s">
        <v>18</v>
      </c>
      <c r="F3" s="268" t="s">
        <v>58</v>
      </c>
      <c r="G3" s="276" t="s">
        <v>59</v>
      </c>
      <c r="H3" s="277"/>
      <c r="I3" s="277"/>
      <c r="J3" s="277"/>
      <c r="K3" s="277"/>
      <c r="L3" s="277"/>
      <c r="M3" s="278"/>
      <c r="N3" s="268" t="s">
        <v>20</v>
      </c>
      <c r="O3" s="268" t="s">
        <v>66</v>
      </c>
      <c r="P3" s="264" t="s">
        <v>61</v>
      </c>
      <c r="Q3" s="266" t="s">
        <v>33</v>
      </c>
      <c r="U3" s="281" t="s">
        <v>1</v>
      </c>
      <c r="V3" s="268" t="s">
        <v>56</v>
      </c>
      <c r="W3" s="279" t="s">
        <v>0</v>
      </c>
      <c r="X3" s="272" t="s">
        <v>57</v>
      </c>
      <c r="Y3" s="268" t="s">
        <v>18</v>
      </c>
      <c r="Z3" s="268" t="s">
        <v>58</v>
      </c>
      <c r="AA3" s="276" t="s">
        <v>59</v>
      </c>
      <c r="AB3" s="277"/>
      <c r="AC3" s="277"/>
      <c r="AD3" s="277"/>
      <c r="AE3" s="277"/>
      <c r="AF3" s="277"/>
      <c r="AG3" s="278"/>
      <c r="AH3" s="268" t="s">
        <v>20</v>
      </c>
      <c r="AI3" s="268" t="s">
        <v>66</v>
      </c>
      <c r="AJ3" s="291" t="s">
        <v>61</v>
      </c>
      <c r="AK3" s="266" t="s">
        <v>33</v>
      </c>
      <c r="AL3" s="283"/>
      <c r="AM3" s="284"/>
      <c r="AP3" s="293"/>
    </row>
    <row r="4" spans="1:42" ht="26.25" customHeight="1">
      <c r="A4" s="282"/>
      <c r="B4" s="269"/>
      <c r="C4" s="280"/>
      <c r="D4" s="273"/>
      <c r="E4" s="269"/>
      <c r="F4" s="269"/>
      <c r="G4" s="35">
        <v>1</v>
      </c>
      <c r="H4" s="35">
        <v>2</v>
      </c>
      <c r="I4" s="35">
        <v>3</v>
      </c>
      <c r="J4" s="35"/>
      <c r="K4" s="35">
        <v>4</v>
      </c>
      <c r="L4" s="35">
        <v>5</v>
      </c>
      <c r="M4" s="35">
        <v>6</v>
      </c>
      <c r="N4" s="269"/>
      <c r="O4" s="269"/>
      <c r="P4" s="265"/>
      <c r="Q4" s="267"/>
      <c r="U4" s="282"/>
      <c r="V4" s="269"/>
      <c r="W4" s="280"/>
      <c r="X4" s="273"/>
      <c r="Y4" s="269"/>
      <c r="Z4" s="269"/>
      <c r="AA4" s="35">
        <v>1</v>
      </c>
      <c r="AB4" s="35">
        <v>2</v>
      </c>
      <c r="AC4" s="35">
        <v>3</v>
      </c>
      <c r="AD4" s="35"/>
      <c r="AE4" s="35">
        <v>4</v>
      </c>
      <c r="AF4" s="35">
        <v>5</v>
      </c>
      <c r="AG4" s="35">
        <v>6</v>
      </c>
      <c r="AH4" s="269"/>
      <c r="AI4" s="269"/>
      <c r="AJ4" s="292"/>
      <c r="AK4" s="267"/>
      <c r="AL4" s="285"/>
      <c r="AM4" s="284"/>
      <c r="AP4" s="293"/>
    </row>
    <row r="5" spans="1:42" ht="15">
      <c r="A5" s="270" t="s">
        <v>34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48"/>
      <c r="P5" s="49"/>
      <c r="Q5" s="51"/>
      <c r="U5" s="270" t="s">
        <v>36</v>
      </c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48"/>
      <c r="AJ5" s="49"/>
      <c r="AK5" s="51"/>
      <c r="AL5" s="159"/>
      <c r="AM5" s="49"/>
      <c r="AP5" s="49"/>
    </row>
    <row r="6" spans="1:42" ht="19.5" customHeight="1">
      <c r="A6" s="52">
        <v>1</v>
      </c>
      <c r="B6" s="43">
        <v>5</v>
      </c>
      <c r="C6" s="72" t="s">
        <v>135</v>
      </c>
      <c r="D6" s="142">
        <v>36835</v>
      </c>
      <c r="E6" s="74" t="s">
        <v>128</v>
      </c>
      <c r="F6" s="37" t="s">
        <v>23</v>
      </c>
      <c r="G6" s="38">
        <v>5.13</v>
      </c>
      <c r="H6" s="38">
        <v>5.23</v>
      </c>
      <c r="I6" s="38" t="s">
        <v>295</v>
      </c>
      <c r="J6" s="38"/>
      <c r="K6" s="38">
        <v>4.84</v>
      </c>
      <c r="L6" s="38">
        <v>4.98</v>
      </c>
      <c r="M6" s="38">
        <v>5.01</v>
      </c>
      <c r="N6" s="40">
        <f aca="true" t="shared" si="0" ref="N6:N28">MAX(G6:M6,L6,K6,J6,H6,G6)</f>
        <v>5.23</v>
      </c>
      <c r="O6" s="62" t="s">
        <v>307</v>
      </c>
      <c r="P6" s="129">
        <v>27</v>
      </c>
      <c r="Q6" s="136" t="s">
        <v>136</v>
      </c>
      <c r="U6" s="52">
        <v>1</v>
      </c>
      <c r="V6" s="71">
        <v>1</v>
      </c>
      <c r="W6" s="36" t="s">
        <v>127</v>
      </c>
      <c r="X6" s="73">
        <v>2000</v>
      </c>
      <c r="Y6" s="73" t="s">
        <v>128</v>
      </c>
      <c r="Z6" s="37" t="s">
        <v>23</v>
      </c>
      <c r="AA6" s="38">
        <v>4.77</v>
      </c>
      <c r="AB6" s="38">
        <v>4.73</v>
      </c>
      <c r="AC6" s="38">
        <v>4.64</v>
      </c>
      <c r="AD6" s="38"/>
      <c r="AE6" s="38">
        <v>4.81</v>
      </c>
      <c r="AF6" s="38">
        <v>4.93</v>
      </c>
      <c r="AG6" s="38" t="s">
        <v>295</v>
      </c>
      <c r="AH6" s="44">
        <f aca="true" t="shared" si="1" ref="AH6:AH34">MAX(AA6:AG6,AF6,AE6,AC6,AB6,AA6)</f>
        <v>4.93</v>
      </c>
      <c r="AI6" s="64" t="s">
        <v>313</v>
      </c>
      <c r="AJ6" s="164">
        <v>27</v>
      </c>
      <c r="AK6" s="136" t="s">
        <v>129</v>
      </c>
      <c r="AL6" s="160"/>
      <c r="AM6" s="130"/>
      <c r="AP6" s="130"/>
    </row>
    <row r="7" spans="1:42" ht="19.5" customHeight="1">
      <c r="A7" s="52">
        <v>2</v>
      </c>
      <c r="B7" s="71">
        <v>356</v>
      </c>
      <c r="C7" s="72" t="s">
        <v>301</v>
      </c>
      <c r="D7" s="142">
        <v>2000</v>
      </c>
      <c r="E7" s="74" t="s">
        <v>145</v>
      </c>
      <c r="F7" s="37" t="s">
        <v>23</v>
      </c>
      <c r="G7" s="38">
        <v>5.02</v>
      </c>
      <c r="H7" s="38">
        <v>4.86</v>
      </c>
      <c r="I7" s="38">
        <v>4.94</v>
      </c>
      <c r="J7" s="38"/>
      <c r="K7" s="38">
        <v>5.06</v>
      </c>
      <c r="L7" s="38">
        <v>5.05</v>
      </c>
      <c r="M7" s="38" t="s">
        <v>295</v>
      </c>
      <c r="N7" s="40">
        <f t="shared" si="0"/>
        <v>5.06</v>
      </c>
      <c r="O7" s="62" t="s">
        <v>308</v>
      </c>
      <c r="P7" s="129">
        <v>24</v>
      </c>
      <c r="Q7" s="225" t="s">
        <v>306</v>
      </c>
      <c r="U7" s="52">
        <v>2</v>
      </c>
      <c r="V7" s="41">
        <v>52</v>
      </c>
      <c r="W7" s="36" t="s">
        <v>200</v>
      </c>
      <c r="X7" s="138">
        <v>36877</v>
      </c>
      <c r="Y7" s="73" t="s">
        <v>201</v>
      </c>
      <c r="Z7" s="37" t="s">
        <v>23</v>
      </c>
      <c r="AA7" s="38">
        <v>4.015</v>
      </c>
      <c r="AB7" s="38">
        <v>3.81</v>
      </c>
      <c r="AC7" s="38">
        <v>3.86</v>
      </c>
      <c r="AD7" s="38"/>
      <c r="AE7" s="38">
        <v>3.86</v>
      </c>
      <c r="AF7" s="38">
        <v>4.24</v>
      </c>
      <c r="AG7" s="38">
        <v>4.44</v>
      </c>
      <c r="AH7" s="44">
        <f t="shared" si="1"/>
        <v>4.44</v>
      </c>
      <c r="AI7" s="64" t="s">
        <v>308</v>
      </c>
      <c r="AJ7" s="163">
        <v>24</v>
      </c>
      <c r="AK7" s="131" t="s">
        <v>202</v>
      </c>
      <c r="AL7" s="160"/>
      <c r="AM7" s="130"/>
      <c r="AP7" s="158"/>
    </row>
    <row r="8" spans="1:42" ht="19.5" customHeight="1">
      <c r="A8" s="52">
        <v>3</v>
      </c>
      <c r="B8" s="43">
        <v>235</v>
      </c>
      <c r="C8" s="72" t="s">
        <v>167</v>
      </c>
      <c r="D8" s="142">
        <v>36535</v>
      </c>
      <c r="E8" s="74" t="s">
        <v>165</v>
      </c>
      <c r="F8" s="37" t="s">
        <v>23</v>
      </c>
      <c r="G8" s="38">
        <v>4.44</v>
      </c>
      <c r="H8" s="38">
        <v>4.32</v>
      </c>
      <c r="I8" s="38">
        <v>4.45</v>
      </c>
      <c r="J8" s="38"/>
      <c r="K8" s="38">
        <v>4.51</v>
      </c>
      <c r="L8" s="38">
        <v>4.7</v>
      </c>
      <c r="M8" s="38">
        <v>3.98</v>
      </c>
      <c r="N8" s="40">
        <f t="shared" si="0"/>
        <v>4.7</v>
      </c>
      <c r="O8" s="62" t="s">
        <v>305</v>
      </c>
      <c r="P8" s="129">
        <v>21</v>
      </c>
      <c r="Q8" s="136" t="s">
        <v>168</v>
      </c>
      <c r="U8" s="52">
        <v>3</v>
      </c>
      <c r="V8" s="43">
        <v>10</v>
      </c>
      <c r="W8" s="36" t="s">
        <v>141</v>
      </c>
      <c r="X8" s="137">
        <v>36595</v>
      </c>
      <c r="Y8" s="73" t="s">
        <v>140</v>
      </c>
      <c r="Z8" s="37" t="s">
        <v>23</v>
      </c>
      <c r="AA8" s="38">
        <v>4.23</v>
      </c>
      <c r="AB8" s="38">
        <v>4.06</v>
      </c>
      <c r="AC8" s="38">
        <v>3.28</v>
      </c>
      <c r="AD8" s="38"/>
      <c r="AE8" s="38">
        <v>4.41</v>
      </c>
      <c r="AF8" s="38">
        <v>3.81</v>
      </c>
      <c r="AG8" s="38">
        <v>4.11</v>
      </c>
      <c r="AH8" s="44">
        <f t="shared" si="1"/>
        <v>4.41</v>
      </c>
      <c r="AI8" s="64" t="s">
        <v>308</v>
      </c>
      <c r="AJ8" s="163">
        <v>21</v>
      </c>
      <c r="AK8" s="136" t="s">
        <v>142</v>
      </c>
      <c r="AL8" s="160"/>
      <c r="AM8" s="130"/>
      <c r="AP8" s="130"/>
    </row>
    <row r="9" spans="1:42" ht="19.5" customHeight="1">
      <c r="A9" s="53">
        <v>4</v>
      </c>
      <c r="B9" s="37">
        <v>831</v>
      </c>
      <c r="C9" s="72" t="s">
        <v>225</v>
      </c>
      <c r="D9" s="142">
        <v>36602</v>
      </c>
      <c r="E9" s="74" t="s">
        <v>217</v>
      </c>
      <c r="F9" s="37" t="s">
        <v>23</v>
      </c>
      <c r="G9" s="39">
        <v>4.45</v>
      </c>
      <c r="H9" s="38" t="s">
        <v>295</v>
      </c>
      <c r="I9" s="38">
        <v>4.61</v>
      </c>
      <c r="J9" s="38"/>
      <c r="K9" s="38">
        <v>4.24</v>
      </c>
      <c r="L9" s="38">
        <v>4.47</v>
      </c>
      <c r="M9" s="38" t="s">
        <v>295</v>
      </c>
      <c r="N9" s="40">
        <f t="shared" si="0"/>
        <v>4.61</v>
      </c>
      <c r="O9" s="62" t="s">
        <v>305</v>
      </c>
      <c r="P9" s="129">
        <v>18</v>
      </c>
      <c r="Q9" s="131" t="s">
        <v>227</v>
      </c>
      <c r="U9" s="53">
        <v>4</v>
      </c>
      <c r="V9" s="43">
        <v>9</v>
      </c>
      <c r="W9" s="36" t="s">
        <v>139</v>
      </c>
      <c r="X9" s="137">
        <v>37226</v>
      </c>
      <c r="Y9" s="73" t="s">
        <v>140</v>
      </c>
      <c r="Z9" s="37" t="s">
        <v>23</v>
      </c>
      <c r="AA9" s="38" t="s">
        <v>295</v>
      </c>
      <c r="AB9" s="38">
        <v>4.18</v>
      </c>
      <c r="AC9" s="38">
        <v>4.02</v>
      </c>
      <c r="AD9" s="38"/>
      <c r="AE9" s="38">
        <v>4.29</v>
      </c>
      <c r="AF9" s="38">
        <v>4.36</v>
      </c>
      <c r="AG9" s="38">
        <v>4.34</v>
      </c>
      <c r="AH9" s="44">
        <f t="shared" si="1"/>
        <v>4.36</v>
      </c>
      <c r="AI9" s="64" t="s">
        <v>308</v>
      </c>
      <c r="AJ9" s="164">
        <v>18</v>
      </c>
      <c r="AK9" s="136" t="s">
        <v>142</v>
      </c>
      <c r="AL9" s="160"/>
      <c r="AM9" s="130"/>
      <c r="AP9" s="130"/>
    </row>
    <row r="10" spans="1:42" ht="19.5" customHeight="1">
      <c r="A10" s="53">
        <v>5</v>
      </c>
      <c r="B10" s="43">
        <v>411</v>
      </c>
      <c r="C10" s="72" t="s">
        <v>97</v>
      </c>
      <c r="D10" s="74">
        <v>2000</v>
      </c>
      <c r="E10" s="74" t="s">
        <v>90</v>
      </c>
      <c r="F10" s="37" t="s">
        <v>23</v>
      </c>
      <c r="G10" s="38">
        <v>4.55</v>
      </c>
      <c r="H10" s="38">
        <v>4.53</v>
      </c>
      <c r="I10" s="38">
        <v>4.123</v>
      </c>
      <c r="J10" s="38"/>
      <c r="K10" s="38">
        <v>4.54</v>
      </c>
      <c r="L10" s="38">
        <v>4.44</v>
      </c>
      <c r="M10" s="38" t="s">
        <v>295</v>
      </c>
      <c r="N10" s="40">
        <f t="shared" si="0"/>
        <v>4.55</v>
      </c>
      <c r="O10" s="62" t="s">
        <v>305</v>
      </c>
      <c r="P10" s="129">
        <v>16</v>
      </c>
      <c r="Q10" s="131" t="s">
        <v>98</v>
      </c>
      <c r="U10" s="53">
        <v>5</v>
      </c>
      <c r="V10" s="43">
        <v>2</v>
      </c>
      <c r="W10" s="36" t="s">
        <v>130</v>
      </c>
      <c r="X10" s="37">
        <v>2000</v>
      </c>
      <c r="Y10" s="73" t="s">
        <v>128</v>
      </c>
      <c r="Z10" s="37" t="s">
        <v>23</v>
      </c>
      <c r="AA10" s="38">
        <v>4.31</v>
      </c>
      <c r="AB10" s="38">
        <v>4.33</v>
      </c>
      <c r="AC10" s="38">
        <v>4.23</v>
      </c>
      <c r="AD10" s="38"/>
      <c r="AE10" s="38" t="s">
        <v>295</v>
      </c>
      <c r="AF10" s="38">
        <v>4.17</v>
      </c>
      <c r="AG10" s="38" t="s">
        <v>295</v>
      </c>
      <c r="AH10" s="44">
        <f t="shared" si="1"/>
        <v>4.33</v>
      </c>
      <c r="AI10" s="64" t="s">
        <v>308</v>
      </c>
      <c r="AJ10" s="163">
        <v>16</v>
      </c>
      <c r="AK10" s="136" t="s">
        <v>129</v>
      </c>
      <c r="AL10" s="286"/>
      <c r="AM10" s="287"/>
      <c r="AP10" s="130"/>
    </row>
    <row r="11" spans="1:42" ht="19.5" customHeight="1">
      <c r="A11" s="53">
        <v>6</v>
      </c>
      <c r="B11" s="43">
        <v>234</v>
      </c>
      <c r="C11" s="72" t="s">
        <v>164</v>
      </c>
      <c r="D11" s="142">
        <v>36824</v>
      </c>
      <c r="E11" s="74" t="s">
        <v>165</v>
      </c>
      <c r="F11" s="37" t="s">
        <v>23</v>
      </c>
      <c r="G11" s="38">
        <v>4.31</v>
      </c>
      <c r="H11" s="38">
        <v>4.52</v>
      </c>
      <c r="I11" s="38">
        <v>4.44</v>
      </c>
      <c r="J11" s="38"/>
      <c r="K11" s="38">
        <v>4.08</v>
      </c>
      <c r="L11" s="38">
        <v>4.24</v>
      </c>
      <c r="M11" s="38">
        <v>4.53</v>
      </c>
      <c r="N11" s="40">
        <f t="shared" si="0"/>
        <v>4.53</v>
      </c>
      <c r="O11" s="62" t="s">
        <v>305</v>
      </c>
      <c r="P11" s="129">
        <v>14</v>
      </c>
      <c r="Q11" s="136" t="s">
        <v>166</v>
      </c>
      <c r="U11" s="53">
        <v>6</v>
      </c>
      <c r="V11" s="43">
        <v>802</v>
      </c>
      <c r="W11" s="36" t="s">
        <v>218</v>
      </c>
      <c r="X11" s="137">
        <v>36972</v>
      </c>
      <c r="Y11" s="73" t="s">
        <v>217</v>
      </c>
      <c r="Z11" s="37" t="s">
        <v>23</v>
      </c>
      <c r="AA11" s="38">
        <v>3.99</v>
      </c>
      <c r="AB11" s="38" t="s">
        <v>295</v>
      </c>
      <c r="AC11" s="38">
        <v>4.23</v>
      </c>
      <c r="AD11" s="38"/>
      <c r="AE11" s="38" t="s">
        <v>295</v>
      </c>
      <c r="AF11" s="38">
        <v>4.08</v>
      </c>
      <c r="AG11" s="38">
        <v>4.31</v>
      </c>
      <c r="AH11" s="44">
        <f t="shared" si="1"/>
        <v>4.31</v>
      </c>
      <c r="AI11" s="64" t="s">
        <v>308</v>
      </c>
      <c r="AJ11" s="163">
        <v>14</v>
      </c>
      <c r="AK11" s="131" t="s">
        <v>216</v>
      </c>
      <c r="AL11" s="286"/>
      <c r="AM11" s="287"/>
      <c r="AP11" s="130"/>
    </row>
    <row r="12" spans="1:42" ht="19.5" customHeight="1">
      <c r="A12" s="53">
        <v>7</v>
      </c>
      <c r="B12" s="71">
        <v>268</v>
      </c>
      <c r="C12" s="72" t="s">
        <v>196</v>
      </c>
      <c r="D12" s="142">
        <v>36617</v>
      </c>
      <c r="E12" s="74" t="s">
        <v>190</v>
      </c>
      <c r="F12" s="37" t="s">
        <v>23</v>
      </c>
      <c r="G12" s="38">
        <v>4.06</v>
      </c>
      <c r="H12" s="38">
        <v>4.47</v>
      </c>
      <c r="I12" s="38">
        <v>4.45</v>
      </c>
      <c r="J12" s="38"/>
      <c r="K12" s="38">
        <v>4.39</v>
      </c>
      <c r="L12" s="38">
        <v>4.19</v>
      </c>
      <c r="M12" s="38">
        <v>4.46</v>
      </c>
      <c r="N12" s="40">
        <f t="shared" si="0"/>
        <v>4.47</v>
      </c>
      <c r="O12" s="62" t="s">
        <v>305</v>
      </c>
      <c r="P12" s="129">
        <v>12</v>
      </c>
      <c r="Q12" s="131" t="s">
        <v>198</v>
      </c>
      <c r="U12" s="53">
        <v>7</v>
      </c>
      <c r="V12" s="71">
        <v>232</v>
      </c>
      <c r="W12" s="36" t="s">
        <v>170</v>
      </c>
      <c r="X12" s="138">
        <v>36694</v>
      </c>
      <c r="Y12" s="73" t="s">
        <v>165</v>
      </c>
      <c r="Z12" s="37" t="s">
        <v>23</v>
      </c>
      <c r="AA12" s="38">
        <v>4.12</v>
      </c>
      <c r="AB12" s="38">
        <v>3.99</v>
      </c>
      <c r="AC12" s="38" t="s">
        <v>295</v>
      </c>
      <c r="AD12" s="38"/>
      <c r="AE12" s="38" t="s">
        <v>295</v>
      </c>
      <c r="AF12" s="38" t="s">
        <v>295</v>
      </c>
      <c r="AG12" s="38" t="s">
        <v>295</v>
      </c>
      <c r="AH12" s="44">
        <f t="shared" si="1"/>
        <v>4.12</v>
      </c>
      <c r="AI12" s="64" t="s">
        <v>305</v>
      </c>
      <c r="AJ12" s="163">
        <v>12</v>
      </c>
      <c r="AK12" s="136" t="s">
        <v>168</v>
      </c>
      <c r="AL12" s="160"/>
      <c r="AM12" s="130"/>
      <c r="AP12" s="130"/>
    </row>
    <row r="13" spans="1:42" ht="19.5" customHeight="1">
      <c r="A13" s="53">
        <v>8</v>
      </c>
      <c r="B13" s="43">
        <v>836</v>
      </c>
      <c r="C13" s="72" t="s">
        <v>236</v>
      </c>
      <c r="D13" s="74">
        <v>2000</v>
      </c>
      <c r="E13" s="74" t="s">
        <v>215</v>
      </c>
      <c r="F13" s="37" t="s">
        <v>23</v>
      </c>
      <c r="G13" s="38" t="s">
        <v>295</v>
      </c>
      <c r="H13" s="38">
        <v>4.08</v>
      </c>
      <c r="I13" s="38">
        <v>4.43</v>
      </c>
      <c r="J13" s="38"/>
      <c r="K13" s="38">
        <v>4.46</v>
      </c>
      <c r="L13" s="38">
        <v>4.16</v>
      </c>
      <c r="M13" s="38">
        <v>4.27</v>
      </c>
      <c r="N13" s="40">
        <f t="shared" si="0"/>
        <v>4.46</v>
      </c>
      <c r="O13" s="62" t="s">
        <v>305</v>
      </c>
      <c r="P13" s="129"/>
      <c r="Q13" s="136" t="s">
        <v>235</v>
      </c>
      <c r="U13" s="53">
        <v>8</v>
      </c>
      <c r="V13" s="71">
        <v>503</v>
      </c>
      <c r="W13" s="36" t="s">
        <v>290</v>
      </c>
      <c r="X13" s="138">
        <v>36804</v>
      </c>
      <c r="Y13" s="73" t="s">
        <v>102</v>
      </c>
      <c r="Z13" s="37" t="s">
        <v>23</v>
      </c>
      <c r="AA13" s="38">
        <v>4.03</v>
      </c>
      <c r="AB13" s="38">
        <v>3.73</v>
      </c>
      <c r="AC13" s="38">
        <v>4.08</v>
      </c>
      <c r="AD13" s="38"/>
      <c r="AE13" s="38">
        <v>3.92</v>
      </c>
      <c r="AF13" s="38" t="s">
        <v>295</v>
      </c>
      <c r="AG13" s="38" t="s">
        <v>295</v>
      </c>
      <c r="AH13" s="44">
        <f t="shared" si="1"/>
        <v>4.08</v>
      </c>
      <c r="AI13" s="64" t="s">
        <v>305</v>
      </c>
      <c r="AJ13" s="163"/>
      <c r="AK13" s="131" t="s">
        <v>103</v>
      </c>
      <c r="AL13" s="160"/>
      <c r="AM13" s="130"/>
      <c r="AP13" s="158"/>
    </row>
    <row r="14" spans="1:42" ht="19.5" customHeight="1">
      <c r="A14" s="53">
        <v>9</v>
      </c>
      <c r="B14" s="75">
        <v>837</v>
      </c>
      <c r="C14" s="72" t="s">
        <v>237</v>
      </c>
      <c r="D14" s="74">
        <v>2000</v>
      </c>
      <c r="E14" s="74" t="s">
        <v>215</v>
      </c>
      <c r="F14" s="37" t="s">
        <v>23</v>
      </c>
      <c r="G14" s="38">
        <v>4.39</v>
      </c>
      <c r="H14" s="38">
        <v>4.24</v>
      </c>
      <c r="I14" s="38">
        <v>4.35</v>
      </c>
      <c r="J14" s="38"/>
      <c r="K14" s="38"/>
      <c r="L14" s="38"/>
      <c r="M14" s="38"/>
      <c r="N14" s="40">
        <f t="shared" si="0"/>
        <v>4.39</v>
      </c>
      <c r="O14" s="62" t="s">
        <v>305</v>
      </c>
      <c r="P14" s="129"/>
      <c r="Q14" s="136" t="s">
        <v>238</v>
      </c>
      <c r="U14" s="53">
        <v>9</v>
      </c>
      <c r="V14" s="42">
        <v>892</v>
      </c>
      <c r="W14" s="36" t="s">
        <v>124</v>
      </c>
      <c r="X14" s="138">
        <v>36580</v>
      </c>
      <c r="Y14" s="73" t="s">
        <v>116</v>
      </c>
      <c r="Z14" s="37" t="s">
        <v>23</v>
      </c>
      <c r="AA14" s="38">
        <v>3.73</v>
      </c>
      <c r="AB14" s="38">
        <v>3.96</v>
      </c>
      <c r="AC14" s="38">
        <v>4.06</v>
      </c>
      <c r="AD14" s="38"/>
      <c r="AE14" s="38"/>
      <c r="AF14" s="38"/>
      <c r="AG14" s="38"/>
      <c r="AH14" s="44">
        <f t="shared" si="1"/>
        <v>4.06</v>
      </c>
      <c r="AI14" s="64" t="s">
        <v>305</v>
      </c>
      <c r="AJ14" s="163">
        <v>10</v>
      </c>
      <c r="AK14" s="131" t="s">
        <v>119</v>
      </c>
      <c r="AL14" s="160"/>
      <c r="AM14" s="130"/>
      <c r="AP14" s="158"/>
    </row>
    <row r="15" spans="1:42" ht="19.5" customHeight="1">
      <c r="A15" s="53">
        <v>10</v>
      </c>
      <c r="B15" s="71">
        <v>842</v>
      </c>
      <c r="C15" s="72" t="s">
        <v>300</v>
      </c>
      <c r="D15" s="74">
        <v>2001</v>
      </c>
      <c r="E15" s="74" t="s">
        <v>226</v>
      </c>
      <c r="F15" s="37" t="s">
        <v>23</v>
      </c>
      <c r="G15" s="38" t="s">
        <v>295</v>
      </c>
      <c r="H15" s="38">
        <v>4.37</v>
      </c>
      <c r="I15" s="38">
        <v>4.28</v>
      </c>
      <c r="J15" s="38"/>
      <c r="K15" s="38"/>
      <c r="L15" s="38"/>
      <c r="M15" s="38"/>
      <c r="N15" s="40">
        <f t="shared" si="0"/>
        <v>4.37</v>
      </c>
      <c r="O15" s="62" t="s">
        <v>305</v>
      </c>
      <c r="P15" s="129">
        <v>10</v>
      </c>
      <c r="Q15" s="136" t="s">
        <v>243</v>
      </c>
      <c r="U15" s="53">
        <v>10</v>
      </c>
      <c r="V15" s="73">
        <v>606</v>
      </c>
      <c r="W15" s="36" t="s">
        <v>279</v>
      </c>
      <c r="X15" s="138">
        <v>36582</v>
      </c>
      <c r="Y15" s="73" t="s">
        <v>271</v>
      </c>
      <c r="Z15" s="37" t="s">
        <v>23</v>
      </c>
      <c r="AA15" s="38">
        <v>3.88</v>
      </c>
      <c r="AB15" s="38">
        <v>3.91</v>
      </c>
      <c r="AC15" s="38">
        <v>4.05</v>
      </c>
      <c r="AD15" s="38"/>
      <c r="AE15" s="38"/>
      <c r="AF15" s="38"/>
      <c r="AG15" s="38"/>
      <c r="AH15" s="44">
        <f t="shared" si="1"/>
        <v>4.05</v>
      </c>
      <c r="AI15" s="64" t="s">
        <v>305</v>
      </c>
      <c r="AJ15" s="163">
        <v>8</v>
      </c>
      <c r="AK15" s="136" t="s">
        <v>280</v>
      </c>
      <c r="AL15" s="160"/>
      <c r="AM15" s="130"/>
      <c r="AP15" s="158"/>
    </row>
    <row r="16" spans="1:42" ht="19.5" customHeight="1">
      <c r="A16" s="53">
        <v>11</v>
      </c>
      <c r="B16" s="71">
        <v>204</v>
      </c>
      <c r="C16" s="72" t="s">
        <v>176</v>
      </c>
      <c r="D16" s="142">
        <v>36840</v>
      </c>
      <c r="E16" s="74" t="s">
        <v>178</v>
      </c>
      <c r="F16" s="37" t="s">
        <v>23</v>
      </c>
      <c r="G16" s="38">
        <v>4.26</v>
      </c>
      <c r="H16" s="38">
        <v>4.2</v>
      </c>
      <c r="I16" s="38" t="s">
        <v>295</v>
      </c>
      <c r="J16" s="38"/>
      <c r="K16" s="38"/>
      <c r="L16" s="38"/>
      <c r="M16" s="38"/>
      <c r="N16" s="40">
        <f t="shared" si="0"/>
        <v>4.26</v>
      </c>
      <c r="O16" s="62" t="s">
        <v>305</v>
      </c>
      <c r="P16" s="129">
        <v>8</v>
      </c>
      <c r="Q16" s="131" t="s">
        <v>179</v>
      </c>
      <c r="U16" s="53">
        <v>11</v>
      </c>
      <c r="V16" s="43">
        <v>828</v>
      </c>
      <c r="W16" s="36" t="s">
        <v>219</v>
      </c>
      <c r="X16" s="137">
        <v>36974</v>
      </c>
      <c r="Y16" s="73" t="s">
        <v>217</v>
      </c>
      <c r="Z16" s="37" t="s">
        <v>23</v>
      </c>
      <c r="AA16" s="38">
        <v>3.92</v>
      </c>
      <c r="AB16" s="38">
        <v>4.01</v>
      </c>
      <c r="AC16" s="38">
        <v>3.73</v>
      </c>
      <c r="AD16" s="38"/>
      <c r="AE16" s="38"/>
      <c r="AF16" s="38"/>
      <c r="AG16" s="38"/>
      <c r="AH16" s="44">
        <f t="shared" si="1"/>
        <v>4.01</v>
      </c>
      <c r="AI16" s="64" t="s">
        <v>305</v>
      </c>
      <c r="AJ16" s="163">
        <v>6</v>
      </c>
      <c r="AK16" s="131" t="s">
        <v>220</v>
      </c>
      <c r="AL16" s="160"/>
      <c r="AM16" s="130"/>
      <c r="AP16" s="158"/>
    </row>
    <row r="17" spans="1:42" ht="19.5" customHeight="1">
      <c r="A17" s="53">
        <v>12</v>
      </c>
      <c r="B17" s="43">
        <v>830</v>
      </c>
      <c r="C17" s="72" t="s">
        <v>223</v>
      </c>
      <c r="D17" s="142">
        <v>36917</v>
      </c>
      <c r="E17" s="74" t="s">
        <v>226</v>
      </c>
      <c r="F17" s="37" t="s">
        <v>23</v>
      </c>
      <c r="G17" s="38">
        <v>4.1</v>
      </c>
      <c r="H17" s="38">
        <v>4.16</v>
      </c>
      <c r="I17" s="38">
        <v>4.17</v>
      </c>
      <c r="J17" s="38"/>
      <c r="K17" s="38"/>
      <c r="L17" s="38"/>
      <c r="M17" s="38"/>
      <c r="N17" s="40">
        <f t="shared" si="0"/>
        <v>4.17</v>
      </c>
      <c r="O17" s="62" t="s">
        <v>309</v>
      </c>
      <c r="P17" s="129">
        <v>6</v>
      </c>
      <c r="Q17" s="131" t="s">
        <v>224</v>
      </c>
      <c r="U17" s="53">
        <v>12</v>
      </c>
      <c r="V17" s="43">
        <v>893</v>
      </c>
      <c r="W17" s="36" t="s">
        <v>121</v>
      </c>
      <c r="X17" s="137">
        <v>36658</v>
      </c>
      <c r="Y17" s="73" t="s">
        <v>116</v>
      </c>
      <c r="Z17" s="37" t="s">
        <v>23</v>
      </c>
      <c r="AA17" s="38">
        <v>3.99</v>
      </c>
      <c r="AB17" s="38" t="s">
        <v>295</v>
      </c>
      <c r="AC17" s="38">
        <v>3.98</v>
      </c>
      <c r="AD17" s="38"/>
      <c r="AE17" s="38"/>
      <c r="AF17" s="38"/>
      <c r="AG17" s="38"/>
      <c r="AH17" s="44">
        <f t="shared" si="1"/>
        <v>3.99</v>
      </c>
      <c r="AI17" s="64" t="s">
        <v>305</v>
      </c>
      <c r="AJ17" s="163">
        <v>4</v>
      </c>
      <c r="AK17" s="131" t="s">
        <v>123</v>
      </c>
      <c r="AL17" s="286"/>
      <c r="AM17" s="287"/>
      <c r="AP17" s="158"/>
    </row>
    <row r="18" spans="1:42" ht="19.5" customHeight="1">
      <c r="A18" s="53">
        <v>13</v>
      </c>
      <c r="B18" s="71">
        <v>607</v>
      </c>
      <c r="C18" s="72" t="s">
        <v>281</v>
      </c>
      <c r="D18" s="142">
        <v>36851</v>
      </c>
      <c r="E18" s="74" t="s">
        <v>271</v>
      </c>
      <c r="F18" s="37" t="s">
        <v>23</v>
      </c>
      <c r="G18" s="38">
        <v>4.14</v>
      </c>
      <c r="H18" s="38">
        <v>4.1</v>
      </c>
      <c r="I18" s="38">
        <v>4.16</v>
      </c>
      <c r="J18" s="38"/>
      <c r="K18" s="38"/>
      <c r="L18" s="38"/>
      <c r="M18" s="38"/>
      <c r="N18" s="40">
        <f t="shared" si="0"/>
        <v>4.16</v>
      </c>
      <c r="O18" s="62" t="s">
        <v>309</v>
      </c>
      <c r="P18" s="129">
        <v>4</v>
      </c>
      <c r="Q18" s="136" t="s">
        <v>280</v>
      </c>
      <c r="U18" s="53">
        <v>14</v>
      </c>
      <c r="V18" s="71">
        <v>848</v>
      </c>
      <c r="W18" s="36" t="s">
        <v>247</v>
      </c>
      <c r="X18" s="73">
        <v>2003</v>
      </c>
      <c r="Y18" s="73" t="s">
        <v>215</v>
      </c>
      <c r="Z18" s="37" t="s">
        <v>23</v>
      </c>
      <c r="AA18" s="38">
        <v>3.06</v>
      </c>
      <c r="AB18" s="38">
        <v>3.87</v>
      </c>
      <c r="AC18" s="38">
        <v>3.95</v>
      </c>
      <c r="AD18" s="38"/>
      <c r="AE18" s="38"/>
      <c r="AF18" s="38"/>
      <c r="AG18" s="38"/>
      <c r="AH18" s="44">
        <f>MAX(AA18:AG18,AF18,AE18,AC18,AB18,AA18)</f>
        <v>3.95</v>
      </c>
      <c r="AI18" s="64" t="s">
        <v>305</v>
      </c>
      <c r="AJ18" s="163"/>
      <c r="AK18" s="136" t="s">
        <v>216</v>
      </c>
      <c r="AL18" s="286"/>
      <c r="AM18" s="287"/>
      <c r="AP18" s="158"/>
    </row>
    <row r="19" spans="1:42" ht="19.5" customHeight="1">
      <c r="A19" s="53">
        <v>14</v>
      </c>
      <c r="B19" s="71">
        <v>512</v>
      </c>
      <c r="C19" s="72" t="s">
        <v>292</v>
      </c>
      <c r="D19" s="142">
        <v>36977</v>
      </c>
      <c r="E19" s="74" t="s">
        <v>102</v>
      </c>
      <c r="F19" s="37" t="s">
        <v>23</v>
      </c>
      <c r="G19" s="38" t="s">
        <v>295</v>
      </c>
      <c r="H19" s="38">
        <v>4.12</v>
      </c>
      <c r="I19" s="38">
        <v>3.88</v>
      </c>
      <c r="J19" s="38"/>
      <c r="K19" s="38"/>
      <c r="L19" s="38"/>
      <c r="M19" s="38"/>
      <c r="N19" s="40">
        <f t="shared" si="0"/>
        <v>4.12</v>
      </c>
      <c r="O19" s="62" t="s">
        <v>309</v>
      </c>
      <c r="P19" s="129"/>
      <c r="Q19" s="136" t="s">
        <v>104</v>
      </c>
      <c r="U19" s="53">
        <v>13</v>
      </c>
      <c r="V19" s="71">
        <v>290</v>
      </c>
      <c r="W19" s="36" t="s">
        <v>188</v>
      </c>
      <c r="X19" s="138">
        <v>36705</v>
      </c>
      <c r="Y19" s="73" t="s">
        <v>190</v>
      </c>
      <c r="Z19" s="37" t="s">
        <v>23</v>
      </c>
      <c r="AA19" s="38">
        <v>3.67</v>
      </c>
      <c r="AB19" s="38">
        <v>3.64</v>
      </c>
      <c r="AC19" s="38">
        <v>3.95</v>
      </c>
      <c r="AD19" s="38"/>
      <c r="AE19" s="38"/>
      <c r="AF19" s="38"/>
      <c r="AG19" s="38"/>
      <c r="AH19" s="44">
        <f>MAX(AA19:AG19,AF19,AE19,AC19,AB19,AA19)</f>
        <v>3.95</v>
      </c>
      <c r="AI19" s="64" t="s">
        <v>305</v>
      </c>
      <c r="AJ19" s="164">
        <v>2</v>
      </c>
      <c r="AK19" s="131" t="s">
        <v>129</v>
      </c>
      <c r="AL19" s="286"/>
      <c r="AM19" s="287"/>
      <c r="AP19" s="158"/>
    </row>
    <row r="20" spans="1:42" ht="19.5" customHeight="1">
      <c r="A20" s="53">
        <v>15</v>
      </c>
      <c r="B20" s="71">
        <v>887</v>
      </c>
      <c r="C20" s="36" t="s">
        <v>213</v>
      </c>
      <c r="D20" s="137">
        <v>37093</v>
      </c>
      <c r="E20" s="73" t="s">
        <v>116</v>
      </c>
      <c r="F20" s="37" t="s">
        <v>23</v>
      </c>
      <c r="G20" s="38" t="s">
        <v>295</v>
      </c>
      <c r="H20" s="38">
        <v>4.1</v>
      </c>
      <c r="I20" s="38" t="s">
        <v>295</v>
      </c>
      <c r="J20" s="38"/>
      <c r="K20" s="38"/>
      <c r="L20" s="38"/>
      <c r="M20" s="38"/>
      <c r="N20" s="40">
        <f t="shared" si="0"/>
        <v>4.1</v>
      </c>
      <c r="O20" s="62" t="s">
        <v>309</v>
      </c>
      <c r="P20" s="129">
        <v>2</v>
      </c>
      <c r="Q20" s="131" t="s">
        <v>119</v>
      </c>
      <c r="U20" s="53">
        <v>15</v>
      </c>
      <c r="V20" s="71">
        <v>231</v>
      </c>
      <c r="W20" s="36" t="s">
        <v>171</v>
      </c>
      <c r="X20" s="138">
        <v>37110</v>
      </c>
      <c r="Y20" s="73" t="s">
        <v>165</v>
      </c>
      <c r="Z20" s="37" t="s">
        <v>23</v>
      </c>
      <c r="AA20" s="38">
        <v>3.92</v>
      </c>
      <c r="AB20" s="38">
        <v>3.89</v>
      </c>
      <c r="AC20" s="38">
        <v>3.86</v>
      </c>
      <c r="AD20" s="38"/>
      <c r="AE20" s="38"/>
      <c r="AF20" s="38"/>
      <c r="AG20" s="38"/>
      <c r="AH20" s="44">
        <f t="shared" si="1"/>
        <v>3.92</v>
      </c>
      <c r="AI20" s="64" t="s">
        <v>305</v>
      </c>
      <c r="AJ20" s="163">
        <v>1</v>
      </c>
      <c r="AK20" s="136" t="s">
        <v>168</v>
      </c>
      <c r="AL20" s="286"/>
      <c r="AM20" s="287"/>
      <c r="AP20" s="158"/>
    </row>
    <row r="21" spans="1:42" ht="19.5" customHeight="1">
      <c r="A21" s="53">
        <v>16</v>
      </c>
      <c r="B21" s="71">
        <v>20</v>
      </c>
      <c r="C21" s="72" t="s">
        <v>174</v>
      </c>
      <c r="D21" s="142">
        <v>36736</v>
      </c>
      <c r="E21" s="74" t="s">
        <v>140</v>
      </c>
      <c r="F21" s="37" t="s">
        <v>23</v>
      </c>
      <c r="G21" s="38">
        <v>3.91</v>
      </c>
      <c r="H21" s="38" t="s">
        <v>295</v>
      </c>
      <c r="I21" s="38">
        <v>4.06</v>
      </c>
      <c r="J21" s="38"/>
      <c r="K21" s="38"/>
      <c r="L21" s="38"/>
      <c r="M21" s="38"/>
      <c r="N21" s="40">
        <f t="shared" si="0"/>
        <v>4.06</v>
      </c>
      <c r="O21" s="62" t="s">
        <v>309</v>
      </c>
      <c r="P21" s="129">
        <v>1</v>
      </c>
      <c r="Q21" s="206" t="s">
        <v>136</v>
      </c>
      <c r="U21" s="53">
        <v>16</v>
      </c>
      <c r="V21" s="71">
        <v>504</v>
      </c>
      <c r="W21" s="36" t="s">
        <v>105</v>
      </c>
      <c r="X21" s="73">
        <v>2001</v>
      </c>
      <c r="Y21" s="73" t="s">
        <v>102</v>
      </c>
      <c r="Z21" s="37" t="s">
        <v>23</v>
      </c>
      <c r="AA21" s="38">
        <v>3.81</v>
      </c>
      <c r="AB21" s="38">
        <v>3.62</v>
      </c>
      <c r="AC21" s="38">
        <v>3.6</v>
      </c>
      <c r="AD21" s="38"/>
      <c r="AE21" s="38"/>
      <c r="AF21" s="38"/>
      <c r="AG21" s="38"/>
      <c r="AH21" s="44">
        <f t="shared" si="1"/>
        <v>3.81</v>
      </c>
      <c r="AI21" s="64" t="s">
        <v>305</v>
      </c>
      <c r="AJ21" s="163">
        <v>1</v>
      </c>
      <c r="AK21" s="131" t="s">
        <v>107</v>
      </c>
      <c r="AL21" s="286"/>
      <c r="AM21" s="287"/>
      <c r="AP21" s="158"/>
    </row>
    <row r="22" spans="1:42" ht="19.5" customHeight="1">
      <c r="A22" s="53">
        <v>17</v>
      </c>
      <c r="B22" s="71">
        <v>208</v>
      </c>
      <c r="C22" s="36" t="s">
        <v>183</v>
      </c>
      <c r="D22" s="138">
        <v>36693</v>
      </c>
      <c r="E22" s="73" t="s">
        <v>178</v>
      </c>
      <c r="F22" s="37" t="s">
        <v>23</v>
      </c>
      <c r="G22" s="38">
        <v>3.99</v>
      </c>
      <c r="H22" s="38">
        <v>3.63</v>
      </c>
      <c r="I22" s="38" t="s">
        <v>295</v>
      </c>
      <c r="J22" s="38"/>
      <c r="K22" s="38"/>
      <c r="L22" s="38"/>
      <c r="M22" s="38"/>
      <c r="N22" s="40">
        <f t="shared" si="0"/>
        <v>3.99</v>
      </c>
      <c r="O22" s="62" t="s">
        <v>309</v>
      </c>
      <c r="P22" s="129">
        <v>1</v>
      </c>
      <c r="Q22" s="136" t="s">
        <v>182</v>
      </c>
      <c r="U22" s="53">
        <v>17</v>
      </c>
      <c r="V22" s="73">
        <v>453</v>
      </c>
      <c r="W22" s="36" t="s">
        <v>258</v>
      </c>
      <c r="X22" s="138">
        <v>36903</v>
      </c>
      <c r="Y22" s="73" t="s">
        <v>252</v>
      </c>
      <c r="Z22" s="37" t="s">
        <v>23</v>
      </c>
      <c r="AA22" s="38">
        <v>3.81</v>
      </c>
      <c r="AB22" s="38" t="s">
        <v>295</v>
      </c>
      <c r="AC22" s="38" t="s">
        <v>295</v>
      </c>
      <c r="AD22" s="38"/>
      <c r="AE22" s="38"/>
      <c r="AF22" s="38"/>
      <c r="AG22" s="38"/>
      <c r="AH22" s="44">
        <f t="shared" si="1"/>
        <v>3.81</v>
      </c>
      <c r="AI22" s="64" t="s">
        <v>305</v>
      </c>
      <c r="AJ22" s="164">
        <v>1</v>
      </c>
      <c r="AK22" s="136" t="s">
        <v>251</v>
      </c>
      <c r="AL22" s="286"/>
      <c r="AM22" s="287"/>
      <c r="AP22" s="130"/>
    </row>
    <row r="23" spans="1:42" ht="19.5" customHeight="1">
      <c r="A23" s="53">
        <v>18</v>
      </c>
      <c r="B23" s="43">
        <v>914</v>
      </c>
      <c r="C23" s="36" t="s">
        <v>73</v>
      </c>
      <c r="D23" s="137">
        <v>37056</v>
      </c>
      <c r="E23" s="73" t="s">
        <v>71</v>
      </c>
      <c r="F23" s="37" t="s">
        <v>23</v>
      </c>
      <c r="G23" s="38">
        <v>3.65</v>
      </c>
      <c r="H23" s="38">
        <v>3.95</v>
      </c>
      <c r="I23" s="38">
        <v>3.71</v>
      </c>
      <c r="J23" s="38"/>
      <c r="K23" s="38"/>
      <c r="L23" s="38"/>
      <c r="M23" s="38"/>
      <c r="N23" s="40">
        <f t="shared" si="0"/>
        <v>3.95</v>
      </c>
      <c r="O23" s="62" t="s">
        <v>309</v>
      </c>
      <c r="P23" s="129">
        <v>1</v>
      </c>
      <c r="Q23" s="131" t="s">
        <v>72</v>
      </c>
      <c r="U23" s="53">
        <v>18</v>
      </c>
      <c r="V23" s="43">
        <v>55</v>
      </c>
      <c r="W23" s="36" t="s">
        <v>203</v>
      </c>
      <c r="X23" s="137">
        <v>36626</v>
      </c>
      <c r="Y23" s="73" t="s">
        <v>201</v>
      </c>
      <c r="Z23" s="37" t="s">
        <v>23</v>
      </c>
      <c r="AA23" s="38">
        <v>3.8</v>
      </c>
      <c r="AB23" s="38">
        <v>3.61</v>
      </c>
      <c r="AC23" s="38">
        <v>3.67</v>
      </c>
      <c r="AD23" s="38"/>
      <c r="AE23" s="38"/>
      <c r="AF23" s="38"/>
      <c r="AG23" s="38"/>
      <c r="AH23" s="44">
        <f t="shared" si="1"/>
        <v>3.8</v>
      </c>
      <c r="AI23" s="64" t="s">
        <v>305</v>
      </c>
      <c r="AJ23" s="163">
        <v>1</v>
      </c>
      <c r="AK23" s="131" t="s">
        <v>204</v>
      </c>
      <c r="AL23" s="286"/>
      <c r="AM23" s="287"/>
      <c r="AP23" s="130"/>
    </row>
    <row r="24" spans="1:42" ht="19.5" customHeight="1">
      <c r="A24" s="53">
        <v>19</v>
      </c>
      <c r="B24" s="71">
        <v>888</v>
      </c>
      <c r="C24" s="72" t="s">
        <v>283</v>
      </c>
      <c r="D24" s="142">
        <v>36723</v>
      </c>
      <c r="E24" s="74" t="s">
        <v>116</v>
      </c>
      <c r="F24" s="37" t="s">
        <v>23</v>
      </c>
      <c r="G24" s="38" t="s">
        <v>295</v>
      </c>
      <c r="H24" s="38">
        <v>3.79</v>
      </c>
      <c r="I24" s="38" t="s">
        <v>295</v>
      </c>
      <c r="J24" s="38"/>
      <c r="K24" s="38"/>
      <c r="L24" s="38"/>
      <c r="M24" s="38"/>
      <c r="N24" s="40">
        <f t="shared" si="0"/>
        <v>3.79</v>
      </c>
      <c r="O24" s="62" t="s">
        <v>309</v>
      </c>
      <c r="P24" s="129">
        <v>1</v>
      </c>
      <c r="Q24" s="131" t="s">
        <v>120</v>
      </c>
      <c r="U24" s="53">
        <v>19</v>
      </c>
      <c r="V24" s="43">
        <v>911</v>
      </c>
      <c r="W24" s="36" t="s">
        <v>77</v>
      </c>
      <c r="X24" s="138">
        <v>37084</v>
      </c>
      <c r="Y24" s="73" t="s">
        <v>71</v>
      </c>
      <c r="Z24" s="37" t="s">
        <v>23</v>
      </c>
      <c r="AA24" s="38">
        <v>3.7</v>
      </c>
      <c r="AB24" s="38">
        <v>3.21</v>
      </c>
      <c r="AC24" s="38" t="s">
        <v>295</v>
      </c>
      <c r="AD24" s="38"/>
      <c r="AE24" s="38"/>
      <c r="AF24" s="38"/>
      <c r="AG24" s="38"/>
      <c r="AH24" s="44">
        <f t="shared" si="1"/>
        <v>3.7</v>
      </c>
      <c r="AI24" s="64" t="s">
        <v>309</v>
      </c>
      <c r="AJ24" s="163">
        <v>1</v>
      </c>
      <c r="AK24" s="136" t="s">
        <v>72</v>
      </c>
      <c r="AL24" s="286"/>
      <c r="AM24" s="287"/>
      <c r="AP24" s="130"/>
    </row>
    <row r="25" spans="1:42" ht="19.5" customHeight="1">
      <c r="A25" s="53">
        <v>20</v>
      </c>
      <c r="B25" s="71">
        <v>655</v>
      </c>
      <c r="C25" s="72" t="s">
        <v>155</v>
      </c>
      <c r="D25" s="142">
        <v>36997</v>
      </c>
      <c r="E25" s="74" t="s">
        <v>153</v>
      </c>
      <c r="F25" s="37" t="s">
        <v>23</v>
      </c>
      <c r="G25" s="38">
        <v>3.58</v>
      </c>
      <c r="H25" s="38">
        <v>3.58</v>
      </c>
      <c r="I25" s="38">
        <v>3.53</v>
      </c>
      <c r="J25" s="38"/>
      <c r="K25" s="38"/>
      <c r="L25" s="38"/>
      <c r="M25" s="38"/>
      <c r="N25" s="40">
        <f t="shared" si="0"/>
        <v>3.58</v>
      </c>
      <c r="O25" s="62"/>
      <c r="P25" s="129">
        <v>1</v>
      </c>
      <c r="Q25" s="136" t="s">
        <v>156</v>
      </c>
      <c r="U25" s="53">
        <v>20</v>
      </c>
      <c r="V25" s="71">
        <v>900</v>
      </c>
      <c r="W25" s="36" t="s">
        <v>126</v>
      </c>
      <c r="X25" s="137">
        <v>36914</v>
      </c>
      <c r="Y25" s="73" t="s">
        <v>116</v>
      </c>
      <c r="Z25" s="37" t="s">
        <v>23</v>
      </c>
      <c r="AA25" s="38">
        <v>3.69</v>
      </c>
      <c r="AB25" s="38">
        <v>3.5</v>
      </c>
      <c r="AC25" s="38">
        <v>3.55</v>
      </c>
      <c r="AD25" s="38"/>
      <c r="AE25" s="38"/>
      <c r="AF25" s="38"/>
      <c r="AG25" s="38"/>
      <c r="AH25" s="44">
        <f t="shared" si="1"/>
        <v>3.69</v>
      </c>
      <c r="AI25" s="64" t="s">
        <v>309</v>
      </c>
      <c r="AJ25" s="163"/>
      <c r="AK25" s="136" t="s">
        <v>119</v>
      </c>
      <c r="AL25" s="286"/>
      <c r="AM25" s="287"/>
      <c r="AP25" s="130"/>
    </row>
    <row r="26" spans="1:42" ht="19.5" customHeight="1">
      <c r="A26" s="53">
        <v>21</v>
      </c>
      <c r="B26" s="43">
        <v>470</v>
      </c>
      <c r="C26" s="72" t="s">
        <v>259</v>
      </c>
      <c r="D26" s="142">
        <v>36999</v>
      </c>
      <c r="E26" s="74" t="s">
        <v>252</v>
      </c>
      <c r="F26" s="37" t="s">
        <v>23</v>
      </c>
      <c r="G26" s="38" t="s">
        <v>295</v>
      </c>
      <c r="H26" s="38" t="s">
        <v>295</v>
      </c>
      <c r="I26" s="38" t="s">
        <v>295</v>
      </c>
      <c r="J26" s="38"/>
      <c r="K26" s="38"/>
      <c r="L26" s="38"/>
      <c r="M26" s="38"/>
      <c r="N26" s="40">
        <f t="shared" si="0"/>
        <v>0</v>
      </c>
      <c r="O26" s="62"/>
      <c r="P26" s="129">
        <v>0</v>
      </c>
      <c r="Q26" s="136" t="s">
        <v>251</v>
      </c>
      <c r="U26" s="53">
        <v>21</v>
      </c>
      <c r="V26" s="73">
        <v>474</v>
      </c>
      <c r="W26" s="36" t="s">
        <v>254</v>
      </c>
      <c r="X26" s="138">
        <v>36586</v>
      </c>
      <c r="Y26" s="73" t="s">
        <v>252</v>
      </c>
      <c r="Z26" s="37" t="s">
        <v>23</v>
      </c>
      <c r="AA26" s="38">
        <v>3.16</v>
      </c>
      <c r="AB26" s="38">
        <v>3.08</v>
      </c>
      <c r="AC26" s="38">
        <v>3.68</v>
      </c>
      <c r="AD26" s="38"/>
      <c r="AE26" s="38"/>
      <c r="AF26" s="38"/>
      <c r="AG26" s="38"/>
      <c r="AH26" s="44">
        <f t="shared" si="1"/>
        <v>3.68</v>
      </c>
      <c r="AI26" s="64" t="s">
        <v>309</v>
      </c>
      <c r="AJ26" s="163">
        <v>1</v>
      </c>
      <c r="AK26" s="136" t="s">
        <v>251</v>
      </c>
      <c r="AL26" s="286"/>
      <c r="AM26" s="287"/>
      <c r="AP26" s="130"/>
    </row>
    <row r="27" spans="1:42" ht="19.5" customHeight="1">
      <c r="A27" s="53">
        <v>22</v>
      </c>
      <c r="B27" s="73" t="s">
        <v>261</v>
      </c>
      <c r="C27" s="36" t="s">
        <v>267</v>
      </c>
      <c r="D27" s="37">
        <v>1999</v>
      </c>
      <c r="E27" s="73" t="s">
        <v>215</v>
      </c>
      <c r="F27" s="37" t="s">
        <v>23</v>
      </c>
      <c r="G27" s="38">
        <v>4.6</v>
      </c>
      <c r="H27" s="38">
        <v>4.66</v>
      </c>
      <c r="I27" s="38" t="s">
        <v>295</v>
      </c>
      <c r="J27" s="38"/>
      <c r="K27" s="38"/>
      <c r="L27" s="38"/>
      <c r="M27" s="38"/>
      <c r="N27" s="40">
        <f t="shared" si="0"/>
        <v>4.66</v>
      </c>
      <c r="O27" s="62"/>
      <c r="P27" s="129"/>
      <c r="Q27" s="136" t="s">
        <v>238</v>
      </c>
      <c r="U27" s="53">
        <v>22</v>
      </c>
      <c r="V27" s="73">
        <v>836</v>
      </c>
      <c r="W27" s="36" t="s">
        <v>310</v>
      </c>
      <c r="X27" s="138">
        <v>2001</v>
      </c>
      <c r="Y27" s="73" t="s">
        <v>215</v>
      </c>
      <c r="Z27" s="37" t="s">
        <v>23</v>
      </c>
      <c r="AA27" s="38">
        <v>3.51</v>
      </c>
      <c r="AB27" s="38">
        <v>3.61</v>
      </c>
      <c r="AC27" s="38" t="s">
        <v>295</v>
      </c>
      <c r="AD27" s="38"/>
      <c r="AE27" s="38"/>
      <c r="AF27" s="38"/>
      <c r="AG27" s="38"/>
      <c r="AH27" s="44">
        <f t="shared" si="1"/>
        <v>3.61</v>
      </c>
      <c r="AI27" s="64" t="s">
        <v>309</v>
      </c>
      <c r="AJ27" s="164"/>
      <c r="AK27" s="136" t="s">
        <v>311</v>
      </c>
      <c r="AL27" s="286"/>
      <c r="AM27" s="287"/>
      <c r="AP27" s="130"/>
    </row>
    <row r="28" spans="1:42" ht="19.5" customHeight="1">
      <c r="A28" s="53">
        <v>23</v>
      </c>
      <c r="B28" s="71" t="s">
        <v>261</v>
      </c>
      <c r="C28" s="72" t="s">
        <v>262</v>
      </c>
      <c r="D28" s="74">
        <v>1999</v>
      </c>
      <c r="E28" s="74" t="s">
        <v>215</v>
      </c>
      <c r="F28" s="37" t="s">
        <v>23</v>
      </c>
      <c r="G28" s="38">
        <v>5.51</v>
      </c>
      <c r="H28" s="38" t="s">
        <v>295</v>
      </c>
      <c r="I28" s="38" t="s">
        <v>295</v>
      </c>
      <c r="J28" s="38"/>
      <c r="K28" s="38">
        <v>5.59</v>
      </c>
      <c r="L28" s="38">
        <v>5.71</v>
      </c>
      <c r="M28" s="38" t="s">
        <v>295</v>
      </c>
      <c r="N28" s="40">
        <f t="shared" si="0"/>
        <v>5.71</v>
      </c>
      <c r="O28" s="62"/>
      <c r="P28" s="129"/>
      <c r="Q28" s="136" t="s">
        <v>238</v>
      </c>
      <c r="U28" s="53">
        <v>23</v>
      </c>
      <c r="V28" s="42">
        <v>657</v>
      </c>
      <c r="W28" s="36" t="s">
        <v>163</v>
      </c>
      <c r="X28" s="137">
        <v>36725</v>
      </c>
      <c r="Y28" s="73" t="s">
        <v>153</v>
      </c>
      <c r="Z28" s="37" t="s">
        <v>23</v>
      </c>
      <c r="AA28" s="38">
        <v>3.56</v>
      </c>
      <c r="AB28" s="38">
        <v>3.53</v>
      </c>
      <c r="AC28" s="38">
        <v>3.49</v>
      </c>
      <c r="AD28" s="38"/>
      <c r="AE28" s="38"/>
      <c r="AF28" s="38"/>
      <c r="AG28" s="38"/>
      <c r="AH28" s="44">
        <v>3.56</v>
      </c>
      <c r="AI28" s="64" t="s">
        <v>309</v>
      </c>
      <c r="AJ28" s="164">
        <v>1</v>
      </c>
      <c r="AK28" s="136" t="s">
        <v>154</v>
      </c>
      <c r="AL28" s="286"/>
      <c r="AM28" s="287"/>
      <c r="AP28" s="130"/>
    </row>
    <row r="29" spans="1:42" ht="19.5" customHeight="1">
      <c r="A29" s="53">
        <v>24</v>
      </c>
      <c r="B29" s="71"/>
      <c r="C29" s="72"/>
      <c r="D29" s="74"/>
      <c r="E29" s="74"/>
      <c r="F29" s="37"/>
      <c r="G29" s="38"/>
      <c r="H29" s="38"/>
      <c r="I29" s="38"/>
      <c r="J29" s="38"/>
      <c r="K29" s="38"/>
      <c r="L29" s="38"/>
      <c r="M29" s="38"/>
      <c r="N29" s="40"/>
      <c r="O29" s="62"/>
      <c r="P29" s="129"/>
      <c r="Q29" s="136"/>
      <c r="U29" s="53">
        <v>24</v>
      </c>
      <c r="V29" s="73">
        <v>849</v>
      </c>
      <c r="W29" s="36" t="s">
        <v>248</v>
      </c>
      <c r="X29" s="138">
        <v>36901</v>
      </c>
      <c r="Y29" s="73" t="s">
        <v>215</v>
      </c>
      <c r="Z29" s="37" t="s">
        <v>23</v>
      </c>
      <c r="AA29" s="38">
        <v>2.58</v>
      </c>
      <c r="AB29" s="38">
        <v>3.23</v>
      </c>
      <c r="AC29" s="38">
        <v>3.56</v>
      </c>
      <c r="AD29" s="38"/>
      <c r="AE29" s="38"/>
      <c r="AF29" s="38"/>
      <c r="AG29" s="38"/>
      <c r="AH29" s="44">
        <v>3.56</v>
      </c>
      <c r="AI29" s="64" t="s">
        <v>309</v>
      </c>
      <c r="AJ29" s="163"/>
      <c r="AK29" s="136" t="s">
        <v>227</v>
      </c>
      <c r="AL29" s="286"/>
      <c r="AM29" s="287"/>
      <c r="AP29" s="158"/>
    </row>
    <row r="30" spans="1:42" ht="19.5" customHeight="1">
      <c r="A30" s="53">
        <v>25</v>
      </c>
      <c r="B30" s="43"/>
      <c r="C30" s="72"/>
      <c r="D30" s="142"/>
      <c r="E30" s="74"/>
      <c r="F30" s="37"/>
      <c r="G30" s="38"/>
      <c r="H30" s="38"/>
      <c r="I30" s="38"/>
      <c r="J30" s="38"/>
      <c r="K30" s="38"/>
      <c r="L30" s="38"/>
      <c r="M30" s="38"/>
      <c r="N30" s="40"/>
      <c r="O30" s="62"/>
      <c r="P30" s="129"/>
      <c r="Q30" s="136"/>
      <c r="U30" s="53">
        <v>25</v>
      </c>
      <c r="V30" s="73">
        <v>360</v>
      </c>
      <c r="W30" s="36" t="s">
        <v>284</v>
      </c>
      <c r="X30" s="138">
        <v>36951</v>
      </c>
      <c r="Y30" s="73" t="s">
        <v>145</v>
      </c>
      <c r="Z30" s="37" t="s">
        <v>23</v>
      </c>
      <c r="AA30" s="38">
        <v>3.43</v>
      </c>
      <c r="AB30" s="38">
        <v>3.29</v>
      </c>
      <c r="AC30" s="38">
        <v>3.37</v>
      </c>
      <c r="AD30" s="38"/>
      <c r="AE30" s="38"/>
      <c r="AF30" s="38"/>
      <c r="AG30" s="38"/>
      <c r="AH30" s="44">
        <f t="shared" si="1"/>
        <v>3.43</v>
      </c>
      <c r="AI30" s="64" t="s">
        <v>309</v>
      </c>
      <c r="AJ30" s="164">
        <v>1</v>
      </c>
      <c r="AK30" s="136" t="s">
        <v>147</v>
      </c>
      <c r="AL30" s="286"/>
      <c r="AM30" s="287"/>
      <c r="AP30" s="158"/>
    </row>
    <row r="31" spans="1:42" ht="19.5" customHeight="1">
      <c r="A31" s="53">
        <v>26</v>
      </c>
      <c r="B31" s="43"/>
      <c r="C31" s="72"/>
      <c r="D31" s="142"/>
      <c r="E31" s="74"/>
      <c r="F31" s="37"/>
      <c r="G31" s="38"/>
      <c r="H31" s="38"/>
      <c r="I31" s="38"/>
      <c r="J31" s="38"/>
      <c r="K31" s="38"/>
      <c r="L31" s="38"/>
      <c r="M31" s="38"/>
      <c r="N31" s="40"/>
      <c r="O31" s="62"/>
      <c r="P31" s="129"/>
      <c r="Q31" s="131"/>
      <c r="U31" s="53">
        <v>26</v>
      </c>
      <c r="V31" s="43">
        <v>508</v>
      </c>
      <c r="W31" s="36" t="s">
        <v>108</v>
      </c>
      <c r="X31" s="37">
        <v>2001</v>
      </c>
      <c r="Y31" s="73" t="s">
        <v>102</v>
      </c>
      <c r="Z31" s="37" t="s">
        <v>23</v>
      </c>
      <c r="AA31" s="38" t="s">
        <v>295</v>
      </c>
      <c r="AB31" s="38">
        <v>2.79</v>
      </c>
      <c r="AC31" s="38">
        <v>3.29</v>
      </c>
      <c r="AD31" s="38"/>
      <c r="AE31" s="38"/>
      <c r="AF31" s="38"/>
      <c r="AG31" s="38"/>
      <c r="AH31" s="44">
        <f t="shared" si="1"/>
        <v>3.29</v>
      </c>
      <c r="AI31" s="64"/>
      <c r="AJ31" s="163">
        <v>1</v>
      </c>
      <c r="AK31" s="131" t="s">
        <v>107</v>
      </c>
      <c r="AL31" s="161"/>
      <c r="AM31" s="162"/>
      <c r="AP31" s="158"/>
    </row>
    <row r="32" spans="1:42" ht="19.5" customHeight="1">
      <c r="A32" s="145">
        <v>27</v>
      </c>
      <c r="B32" s="146"/>
      <c r="C32" s="147"/>
      <c r="D32" s="146"/>
      <c r="E32" s="146"/>
      <c r="F32" s="37"/>
      <c r="G32" s="148"/>
      <c r="H32" s="148"/>
      <c r="I32" s="148"/>
      <c r="J32" s="148"/>
      <c r="K32" s="148"/>
      <c r="L32" s="148"/>
      <c r="M32" s="148"/>
      <c r="N32" s="40"/>
      <c r="O32" s="150"/>
      <c r="P32" s="129"/>
      <c r="Q32" s="151"/>
      <c r="U32" s="53">
        <v>27</v>
      </c>
      <c r="V32" s="165">
        <v>905</v>
      </c>
      <c r="W32" s="147" t="s">
        <v>70</v>
      </c>
      <c r="X32" s="166">
        <v>37030</v>
      </c>
      <c r="Y32" s="152" t="s">
        <v>71</v>
      </c>
      <c r="Z32" s="37" t="s">
        <v>23</v>
      </c>
      <c r="AA32" s="148">
        <v>3.21</v>
      </c>
      <c r="AB32" s="148" t="s">
        <v>295</v>
      </c>
      <c r="AC32" s="148">
        <v>3.26</v>
      </c>
      <c r="AD32" s="148"/>
      <c r="AE32" s="148"/>
      <c r="AF32" s="148"/>
      <c r="AG32" s="148"/>
      <c r="AH32" s="44">
        <f t="shared" si="1"/>
        <v>3.26</v>
      </c>
      <c r="AI32" s="154"/>
      <c r="AJ32" s="164">
        <v>1</v>
      </c>
      <c r="AK32" s="151" t="s">
        <v>72</v>
      </c>
      <c r="AL32" s="161"/>
      <c r="AM32" s="162"/>
      <c r="AP32" s="158"/>
    </row>
    <row r="33" spans="1:42" ht="19.5" customHeight="1">
      <c r="A33" s="145">
        <v>28</v>
      </c>
      <c r="B33" s="146"/>
      <c r="C33" s="147"/>
      <c r="D33" s="146"/>
      <c r="E33" s="146"/>
      <c r="F33" s="37"/>
      <c r="G33" s="148"/>
      <c r="H33" s="148"/>
      <c r="I33" s="148"/>
      <c r="J33" s="148"/>
      <c r="K33" s="148"/>
      <c r="L33" s="148"/>
      <c r="M33" s="148"/>
      <c r="N33" s="40"/>
      <c r="O33" s="150"/>
      <c r="P33" s="129"/>
      <c r="Q33" s="151"/>
      <c r="U33" s="53">
        <v>28</v>
      </c>
      <c r="V33" s="165">
        <v>202</v>
      </c>
      <c r="W33" s="147" t="s">
        <v>186</v>
      </c>
      <c r="X33" s="166">
        <v>36790</v>
      </c>
      <c r="Y33" s="152" t="s">
        <v>178</v>
      </c>
      <c r="Z33" s="37" t="s">
        <v>23</v>
      </c>
      <c r="AA33" s="148">
        <v>3</v>
      </c>
      <c r="AB33" s="148">
        <v>2.94</v>
      </c>
      <c r="AC33" s="148">
        <v>3.08</v>
      </c>
      <c r="AD33" s="148"/>
      <c r="AE33" s="148"/>
      <c r="AF33" s="148"/>
      <c r="AG33" s="148"/>
      <c r="AH33" s="44">
        <f t="shared" si="1"/>
        <v>3.08</v>
      </c>
      <c r="AI33" s="154"/>
      <c r="AJ33" s="163">
        <v>1</v>
      </c>
      <c r="AK33" s="151" t="s">
        <v>185</v>
      </c>
      <c r="AL33" s="161"/>
      <c r="AM33" s="162"/>
      <c r="AP33" s="158"/>
    </row>
    <row r="34" spans="1:42" ht="19.5" customHeight="1">
      <c r="A34" s="145">
        <v>29</v>
      </c>
      <c r="B34" s="146"/>
      <c r="C34" s="147"/>
      <c r="D34" s="146"/>
      <c r="E34" s="146"/>
      <c r="F34" s="37"/>
      <c r="G34" s="148"/>
      <c r="H34" s="148"/>
      <c r="I34" s="148"/>
      <c r="J34" s="148"/>
      <c r="K34" s="148"/>
      <c r="L34" s="148"/>
      <c r="M34" s="148"/>
      <c r="N34" s="40"/>
      <c r="O34" s="150"/>
      <c r="P34" s="129"/>
      <c r="Q34" s="151"/>
      <c r="U34" s="53">
        <v>29</v>
      </c>
      <c r="V34" s="165">
        <v>297</v>
      </c>
      <c r="W34" s="147" t="s">
        <v>194</v>
      </c>
      <c r="X34" s="166">
        <v>36554</v>
      </c>
      <c r="Y34" s="152" t="s">
        <v>190</v>
      </c>
      <c r="Z34" s="146" t="s">
        <v>23</v>
      </c>
      <c r="AA34" s="148" t="s">
        <v>295</v>
      </c>
      <c r="AB34" s="148" t="s">
        <v>295</v>
      </c>
      <c r="AC34" s="148" t="s">
        <v>295</v>
      </c>
      <c r="AD34" s="148"/>
      <c r="AE34" s="148"/>
      <c r="AF34" s="148"/>
      <c r="AG34" s="148"/>
      <c r="AH34" s="44">
        <f t="shared" si="1"/>
        <v>0</v>
      </c>
      <c r="AI34" s="154"/>
      <c r="AJ34" s="209">
        <v>1</v>
      </c>
      <c r="AK34" s="151" t="s">
        <v>195</v>
      </c>
      <c r="AL34" s="161"/>
      <c r="AM34" s="162"/>
      <c r="AP34" s="158"/>
    </row>
    <row r="35" spans="1:42" ht="19.5" customHeight="1">
      <c r="A35" s="145">
        <v>30</v>
      </c>
      <c r="B35" s="146"/>
      <c r="C35" s="147"/>
      <c r="D35" s="146"/>
      <c r="E35" s="146"/>
      <c r="F35" s="37"/>
      <c r="G35" s="148"/>
      <c r="H35" s="148"/>
      <c r="I35" s="148"/>
      <c r="J35" s="148"/>
      <c r="K35" s="148"/>
      <c r="L35" s="148"/>
      <c r="M35" s="148"/>
      <c r="N35" s="40"/>
      <c r="O35" s="150"/>
      <c r="P35" s="129"/>
      <c r="Q35" s="151"/>
      <c r="U35" s="53">
        <v>30</v>
      </c>
      <c r="V35" s="152"/>
      <c r="W35" s="147"/>
      <c r="X35" s="153"/>
      <c r="Y35" s="152"/>
      <c r="Z35" s="37"/>
      <c r="AA35" s="148"/>
      <c r="AB35" s="148"/>
      <c r="AC35" s="148"/>
      <c r="AD35" s="148"/>
      <c r="AE35" s="148"/>
      <c r="AF35" s="148"/>
      <c r="AG35" s="148"/>
      <c r="AH35" s="44"/>
      <c r="AI35" s="154"/>
      <c r="AJ35" s="163"/>
      <c r="AK35" s="155"/>
      <c r="AL35" s="161"/>
      <c r="AM35" s="162"/>
      <c r="AP35" s="158"/>
    </row>
    <row r="36" spans="1:42" ht="19.5" customHeight="1">
      <c r="A36" s="145">
        <v>31</v>
      </c>
      <c r="B36" s="146"/>
      <c r="C36" s="147"/>
      <c r="D36" s="146"/>
      <c r="E36" s="146"/>
      <c r="F36" s="146"/>
      <c r="G36" s="148"/>
      <c r="H36" s="148"/>
      <c r="I36" s="148"/>
      <c r="J36" s="148"/>
      <c r="K36" s="148"/>
      <c r="L36" s="148"/>
      <c r="M36" s="148"/>
      <c r="N36" s="149"/>
      <c r="O36" s="150"/>
      <c r="P36" s="129"/>
      <c r="Q36" s="151"/>
      <c r="U36" s="53">
        <v>31</v>
      </c>
      <c r="V36" s="165"/>
      <c r="W36" s="147"/>
      <c r="X36" s="166"/>
      <c r="Y36" s="152"/>
      <c r="Z36" s="146"/>
      <c r="AA36" s="148"/>
      <c r="AB36" s="148"/>
      <c r="AC36" s="148"/>
      <c r="AD36" s="148"/>
      <c r="AE36" s="148"/>
      <c r="AF36" s="148"/>
      <c r="AG36" s="148"/>
      <c r="AH36" s="44"/>
      <c r="AI36" s="154"/>
      <c r="AJ36" s="209"/>
      <c r="AK36" s="151"/>
      <c r="AL36" s="161"/>
      <c r="AM36" s="162"/>
      <c r="AP36" s="158"/>
    </row>
    <row r="37" spans="1:42" ht="19.5" customHeight="1">
      <c r="A37" s="145">
        <v>32</v>
      </c>
      <c r="B37" s="146"/>
      <c r="C37" s="147"/>
      <c r="D37" s="146"/>
      <c r="E37" s="146"/>
      <c r="F37" s="146"/>
      <c r="G37" s="148"/>
      <c r="H37" s="148"/>
      <c r="I37" s="148"/>
      <c r="J37" s="148"/>
      <c r="K37" s="148"/>
      <c r="L37" s="148"/>
      <c r="M37" s="148"/>
      <c r="N37" s="149"/>
      <c r="O37" s="150"/>
      <c r="P37" s="129"/>
      <c r="Q37" s="151"/>
      <c r="U37" s="53">
        <v>32</v>
      </c>
      <c r="V37" s="43"/>
      <c r="W37" s="36"/>
      <c r="X37" s="137"/>
      <c r="Y37" s="73"/>
      <c r="Z37" s="146"/>
      <c r="AA37" s="148"/>
      <c r="AB37" s="148"/>
      <c r="AC37" s="148"/>
      <c r="AD37" s="148"/>
      <c r="AE37" s="148"/>
      <c r="AF37" s="148"/>
      <c r="AG37" s="148"/>
      <c r="AH37" s="44"/>
      <c r="AI37" s="154"/>
      <c r="AJ37" s="209"/>
      <c r="AK37" s="136"/>
      <c r="AL37" s="161"/>
      <c r="AM37" s="162"/>
      <c r="AP37" s="158"/>
    </row>
    <row r="38" spans="1:42" ht="19.5" customHeight="1">
      <c r="A38" s="145"/>
      <c r="B38" s="146"/>
      <c r="C38" s="147"/>
      <c r="D38" s="146"/>
      <c r="E38" s="146"/>
      <c r="F38" s="146"/>
      <c r="G38" s="148"/>
      <c r="H38" s="148"/>
      <c r="I38" s="148"/>
      <c r="J38" s="148"/>
      <c r="K38" s="148"/>
      <c r="L38" s="148"/>
      <c r="M38" s="148"/>
      <c r="N38" s="149"/>
      <c r="O38" s="150"/>
      <c r="P38" s="129"/>
      <c r="Q38" s="151"/>
      <c r="U38" s="53">
        <v>33</v>
      </c>
      <c r="V38" s="73"/>
      <c r="W38" s="36"/>
      <c r="X38" s="138"/>
      <c r="Y38" s="73"/>
      <c r="Z38" s="37"/>
      <c r="AA38" s="38"/>
      <c r="AB38" s="38"/>
      <c r="AC38" s="38"/>
      <c r="AD38" s="38"/>
      <c r="AE38" s="38"/>
      <c r="AF38" s="38"/>
      <c r="AG38" s="38"/>
      <c r="AH38" s="44"/>
      <c r="AI38" s="64"/>
      <c r="AJ38" s="220"/>
      <c r="AK38" s="136"/>
      <c r="AL38" s="161"/>
      <c r="AM38" s="162"/>
      <c r="AP38" s="158"/>
    </row>
    <row r="39" spans="1:42" ht="19.5" customHeight="1" thickBot="1">
      <c r="A39" s="54">
        <v>33</v>
      </c>
      <c r="B39" s="55"/>
      <c r="C39" s="56"/>
      <c r="D39" s="55"/>
      <c r="E39" s="55"/>
      <c r="F39" s="55"/>
      <c r="G39" s="57"/>
      <c r="H39" s="57"/>
      <c r="I39" s="57"/>
      <c r="J39" s="57"/>
      <c r="K39" s="57"/>
      <c r="L39" s="57"/>
      <c r="M39" s="57"/>
      <c r="N39" s="58"/>
      <c r="O39" s="63"/>
      <c r="P39" s="129"/>
      <c r="Q39" s="132"/>
      <c r="U39" s="53">
        <v>34</v>
      </c>
      <c r="V39" s="226"/>
      <c r="W39" s="211"/>
      <c r="X39" s="227"/>
      <c r="Y39" s="228"/>
      <c r="Z39" s="229"/>
      <c r="AA39" s="230"/>
      <c r="AB39" s="212"/>
      <c r="AC39" s="212"/>
      <c r="AD39" s="212"/>
      <c r="AE39" s="212"/>
      <c r="AF39" s="212"/>
      <c r="AG39" s="212"/>
      <c r="AH39" s="44"/>
      <c r="AI39" s="213"/>
      <c r="AJ39" s="231"/>
      <c r="AK39" s="232"/>
      <c r="AL39" s="161"/>
      <c r="AM39" s="162"/>
      <c r="AP39" s="130"/>
    </row>
    <row r="40" spans="1:35" ht="15.75" thickTop="1">
      <c r="A40" s="274" t="s">
        <v>55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48"/>
      <c r="U40" s="275" t="s">
        <v>55</v>
      </c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45"/>
    </row>
    <row r="41" spans="1:35" ht="15.75" thickBot="1">
      <c r="A41" s="274" t="s">
        <v>67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48"/>
      <c r="U41" s="274" t="s">
        <v>67</v>
      </c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48"/>
    </row>
    <row r="42" spans="1:42" ht="13.5" customHeight="1" thickTop="1">
      <c r="A42" s="281" t="s">
        <v>1</v>
      </c>
      <c r="B42" s="268" t="s">
        <v>56</v>
      </c>
      <c r="C42" s="279" t="s">
        <v>0</v>
      </c>
      <c r="D42" s="272" t="s">
        <v>57</v>
      </c>
      <c r="E42" s="268" t="s">
        <v>18</v>
      </c>
      <c r="F42" s="268" t="s">
        <v>58</v>
      </c>
      <c r="G42" s="276" t="s">
        <v>59</v>
      </c>
      <c r="H42" s="277"/>
      <c r="I42" s="277"/>
      <c r="J42" s="277"/>
      <c r="K42" s="277"/>
      <c r="L42" s="277"/>
      <c r="M42" s="278"/>
      <c r="N42" s="268" t="s">
        <v>20</v>
      </c>
      <c r="O42" s="268" t="s">
        <v>66</v>
      </c>
      <c r="P42" s="264" t="s">
        <v>61</v>
      </c>
      <c r="Q42" s="266" t="s">
        <v>33</v>
      </c>
      <c r="U42" s="281" t="s">
        <v>1</v>
      </c>
      <c r="V42" s="268" t="s">
        <v>56</v>
      </c>
      <c r="W42" s="279" t="s">
        <v>0</v>
      </c>
      <c r="X42" s="272" t="s">
        <v>57</v>
      </c>
      <c r="Y42" s="268" t="s">
        <v>18</v>
      </c>
      <c r="Z42" s="268" t="s">
        <v>58</v>
      </c>
      <c r="AA42" s="276" t="s">
        <v>59</v>
      </c>
      <c r="AB42" s="277"/>
      <c r="AC42" s="277"/>
      <c r="AD42" s="277"/>
      <c r="AE42" s="277"/>
      <c r="AF42" s="277"/>
      <c r="AG42" s="278"/>
      <c r="AH42" s="268" t="s">
        <v>20</v>
      </c>
      <c r="AI42" s="50"/>
      <c r="AJ42" s="291" t="s">
        <v>61</v>
      </c>
      <c r="AK42" s="266" t="s">
        <v>33</v>
      </c>
      <c r="AL42" s="288"/>
      <c r="AM42" s="284"/>
      <c r="AP42" s="293"/>
    </row>
    <row r="43" spans="1:42" ht="51.75" customHeight="1">
      <c r="A43" s="282"/>
      <c r="B43" s="269"/>
      <c r="C43" s="280"/>
      <c r="D43" s="273"/>
      <c r="E43" s="269"/>
      <c r="F43" s="269"/>
      <c r="G43" s="35">
        <v>1</v>
      </c>
      <c r="H43" s="35">
        <v>2</v>
      </c>
      <c r="I43" s="35">
        <v>3</v>
      </c>
      <c r="J43" s="35"/>
      <c r="K43" s="35">
        <v>4</v>
      </c>
      <c r="L43" s="35">
        <v>5</v>
      </c>
      <c r="M43" s="35">
        <v>6</v>
      </c>
      <c r="N43" s="269"/>
      <c r="O43" s="269"/>
      <c r="P43" s="265"/>
      <c r="Q43" s="267"/>
      <c r="U43" s="282"/>
      <c r="V43" s="269"/>
      <c r="W43" s="280"/>
      <c r="X43" s="273"/>
      <c r="Y43" s="269"/>
      <c r="Z43" s="269"/>
      <c r="AA43" s="35">
        <v>1</v>
      </c>
      <c r="AB43" s="35">
        <v>2</v>
      </c>
      <c r="AC43" s="35">
        <v>3</v>
      </c>
      <c r="AD43" s="35"/>
      <c r="AE43" s="35">
        <v>4</v>
      </c>
      <c r="AF43" s="35">
        <v>5</v>
      </c>
      <c r="AG43" s="35">
        <v>6</v>
      </c>
      <c r="AH43" s="269"/>
      <c r="AI43" s="46" t="s">
        <v>66</v>
      </c>
      <c r="AJ43" s="292"/>
      <c r="AK43" s="267"/>
      <c r="AL43" s="289"/>
      <c r="AM43" s="284"/>
      <c r="AP43" s="293"/>
    </row>
    <row r="44" spans="1:42" ht="15">
      <c r="A44" s="270" t="s">
        <v>35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48"/>
      <c r="P44" s="49"/>
      <c r="Q44" s="51"/>
      <c r="U44" s="270" t="s">
        <v>60</v>
      </c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48"/>
      <c r="AJ44" s="49"/>
      <c r="AK44" s="49"/>
      <c r="AL44" s="49"/>
      <c r="AM44" s="49"/>
      <c r="AP44" s="49"/>
    </row>
    <row r="45" spans="1:42" ht="19.5" customHeight="1">
      <c r="A45" s="52">
        <v>1</v>
      </c>
      <c r="B45" s="43">
        <v>5</v>
      </c>
      <c r="C45" s="72" t="s">
        <v>135</v>
      </c>
      <c r="D45" s="142">
        <v>36835</v>
      </c>
      <c r="E45" s="74" t="s">
        <v>128</v>
      </c>
      <c r="F45" s="37" t="s">
        <v>23</v>
      </c>
      <c r="G45" s="234" t="s">
        <v>295</v>
      </c>
      <c r="H45" s="38">
        <v>10.93</v>
      </c>
      <c r="I45" s="234" t="s">
        <v>295</v>
      </c>
      <c r="J45" s="38"/>
      <c r="K45" s="38">
        <v>11</v>
      </c>
      <c r="L45" s="38">
        <v>10.8</v>
      </c>
      <c r="M45" s="234" t="s">
        <v>295</v>
      </c>
      <c r="N45" s="40">
        <f aca="true" t="shared" si="2" ref="N45:N60">MAX(G45:M45,L45,K45,J45,H45,G45)</f>
        <v>11</v>
      </c>
      <c r="O45" s="62" t="s">
        <v>308</v>
      </c>
      <c r="P45" s="129">
        <v>27</v>
      </c>
      <c r="Q45" s="136" t="s">
        <v>136</v>
      </c>
      <c r="U45" s="52">
        <v>1</v>
      </c>
      <c r="V45" s="43">
        <v>2</v>
      </c>
      <c r="W45" s="36" t="s">
        <v>130</v>
      </c>
      <c r="X45" s="37">
        <v>2000</v>
      </c>
      <c r="Y45" s="73" t="s">
        <v>128</v>
      </c>
      <c r="Z45" s="37" t="s">
        <v>23</v>
      </c>
      <c r="AA45" s="38">
        <v>9.5</v>
      </c>
      <c r="AB45" s="38">
        <v>9.7</v>
      </c>
      <c r="AC45" s="38">
        <v>9.78</v>
      </c>
      <c r="AD45" s="38"/>
      <c r="AE45" s="234" t="s">
        <v>295</v>
      </c>
      <c r="AF45" s="38">
        <v>9.57</v>
      </c>
      <c r="AG45" s="234" t="s">
        <v>295</v>
      </c>
      <c r="AH45" s="40">
        <f aca="true" t="shared" si="3" ref="AH45:AH66">MAX(AA45:AG45,AF45,AE45,AC45,AB45,AA45)</f>
        <v>9.78</v>
      </c>
      <c r="AI45" s="65" t="s">
        <v>305</v>
      </c>
      <c r="AJ45" s="163">
        <v>27</v>
      </c>
      <c r="AK45" s="136" t="s">
        <v>129</v>
      </c>
      <c r="AL45" s="290"/>
      <c r="AM45" s="287"/>
      <c r="AP45" s="130"/>
    </row>
    <row r="46" spans="1:42" ht="19.5" customHeight="1">
      <c r="A46" s="52">
        <v>2</v>
      </c>
      <c r="B46" s="37">
        <v>831</v>
      </c>
      <c r="C46" s="72" t="s">
        <v>225</v>
      </c>
      <c r="D46" s="142">
        <v>36602</v>
      </c>
      <c r="E46" s="74" t="s">
        <v>217</v>
      </c>
      <c r="F46" s="37" t="s">
        <v>23</v>
      </c>
      <c r="G46" s="234" t="s">
        <v>295</v>
      </c>
      <c r="H46" s="234" t="s">
        <v>295</v>
      </c>
      <c r="I46" s="38">
        <v>9.95</v>
      </c>
      <c r="J46" s="38"/>
      <c r="K46" s="234" t="s">
        <v>295</v>
      </c>
      <c r="L46" s="38">
        <v>10.55</v>
      </c>
      <c r="M46" s="38">
        <v>10.6</v>
      </c>
      <c r="N46" s="40">
        <f t="shared" si="2"/>
        <v>10.6</v>
      </c>
      <c r="O46" s="62" t="s">
        <v>305</v>
      </c>
      <c r="P46" s="129">
        <v>24</v>
      </c>
      <c r="Q46" s="131" t="s">
        <v>227</v>
      </c>
      <c r="U46" s="52">
        <v>2</v>
      </c>
      <c r="V46" s="71">
        <v>232</v>
      </c>
      <c r="W46" s="36" t="s">
        <v>170</v>
      </c>
      <c r="X46" s="138">
        <v>36694</v>
      </c>
      <c r="Y46" s="73" t="s">
        <v>165</v>
      </c>
      <c r="Z46" s="37" t="s">
        <v>23</v>
      </c>
      <c r="AA46" s="38">
        <v>9.53</v>
      </c>
      <c r="AB46" s="38">
        <v>9.41</v>
      </c>
      <c r="AC46" s="38">
        <v>8.56</v>
      </c>
      <c r="AD46" s="38"/>
      <c r="AE46" s="38">
        <v>9.58</v>
      </c>
      <c r="AF46" s="38">
        <v>9.66</v>
      </c>
      <c r="AG46" s="38">
        <v>8.96</v>
      </c>
      <c r="AH46" s="40">
        <f t="shared" si="3"/>
        <v>9.66</v>
      </c>
      <c r="AI46" s="65" t="s">
        <v>305</v>
      </c>
      <c r="AJ46" s="163">
        <v>24</v>
      </c>
      <c r="AK46" s="136" t="s">
        <v>168</v>
      </c>
      <c r="AL46" s="290"/>
      <c r="AM46" s="287"/>
      <c r="AP46" s="158"/>
    </row>
    <row r="47" spans="1:42" ht="19.5" customHeight="1">
      <c r="A47" s="52">
        <v>3</v>
      </c>
      <c r="B47" s="43">
        <v>356</v>
      </c>
      <c r="C47" s="36" t="s">
        <v>301</v>
      </c>
      <c r="D47" s="137">
        <v>2000</v>
      </c>
      <c r="E47" s="73" t="s">
        <v>145</v>
      </c>
      <c r="F47" s="37" t="s">
        <v>23</v>
      </c>
      <c r="G47" s="234" t="s">
        <v>295</v>
      </c>
      <c r="H47" s="38">
        <v>9.92</v>
      </c>
      <c r="I47" s="234" t="s">
        <v>295</v>
      </c>
      <c r="J47" s="38"/>
      <c r="K47" s="38">
        <v>10.17</v>
      </c>
      <c r="L47" s="38">
        <v>9.96</v>
      </c>
      <c r="M47" s="38">
        <v>10.46</v>
      </c>
      <c r="N47" s="40">
        <f t="shared" si="2"/>
        <v>10.46</v>
      </c>
      <c r="O47" s="62" t="s">
        <v>305</v>
      </c>
      <c r="P47" s="129">
        <v>21</v>
      </c>
      <c r="Q47" s="131"/>
      <c r="U47" s="52">
        <v>3</v>
      </c>
      <c r="V47" s="43">
        <v>911</v>
      </c>
      <c r="W47" s="36" t="s">
        <v>77</v>
      </c>
      <c r="X47" s="137">
        <v>37084</v>
      </c>
      <c r="Y47" s="73" t="s">
        <v>71</v>
      </c>
      <c r="Z47" s="37" t="s">
        <v>23</v>
      </c>
      <c r="AA47" s="38">
        <v>9.14</v>
      </c>
      <c r="AB47" s="38">
        <v>9.21</v>
      </c>
      <c r="AC47" s="38">
        <v>9.22</v>
      </c>
      <c r="AD47" s="38"/>
      <c r="AE47" s="38">
        <v>9.05</v>
      </c>
      <c r="AF47" s="234" t="s">
        <v>295</v>
      </c>
      <c r="AG47" s="38">
        <v>8.95</v>
      </c>
      <c r="AH47" s="40">
        <f t="shared" si="3"/>
        <v>9.22</v>
      </c>
      <c r="AI47" s="65" t="s">
        <v>305</v>
      </c>
      <c r="AJ47" s="163">
        <v>21</v>
      </c>
      <c r="AK47" s="136" t="s">
        <v>72</v>
      </c>
      <c r="AL47" s="290"/>
      <c r="AM47" s="287"/>
      <c r="AP47" s="130"/>
    </row>
    <row r="48" spans="1:42" ht="19.5" customHeight="1">
      <c r="A48" s="53">
        <v>4</v>
      </c>
      <c r="B48" s="43">
        <v>830</v>
      </c>
      <c r="C48" s="72" t="s">
        <v>223</v>
      </c>
      <c r="D48" s="142">
        <v>36917</v>
      </c>
      <c r="E48" s="74" t="s">
        <v>226</v>
      </c>
      <c r="F48" s="37" t="s">
        <v>23</v>
      </c>
      <c r="G48" s="39">
        <v>10.07</v>
      </c>
      <c r="H48" s="38">
        <v>9.78</v>
      </c>
      <c r="I48" s="38">
        <v>9.64</v>
      </c>
      <c r="J48" s="38"/>
      <c r="K48" s="38">
        <v>9.62</v>
      </c>
      <c r="L48" s="234" t="s">
        <v>295</v>
      </c>
      <c r="M48" s="38">
        <v>9.85</v>
      </c>
      <c r="N48" s="40">
        <f t="shared" si="2"/>
        <v>10.07</v>
      </c>
      <c r="O48" s="62" t="s">
        <v>305</v>
      </c>
      <c r="P48" s="129">
        <v>18</v>
      </c>
      <c r="Q48" s="131" t="s">
        <v>224</v>
      </c>
      <c r="U48" s="53">
        <v>4</v>
      </c>
      <c r="V48" s="43">
        <v>828</v>
      </c>
      <c r="W48" s="36" t="s">
        <v>219</v>
      </c>
      <c r="X48" s="137">
        <v>36974</v>
      </c>
      <c r="Y48" s="73" t="s">
        <v>217</v>
      </c>
      <c r="Z48" s="37" t="s">
        <v>23</v>
      </c>
      <c r="AA48" s="39">
        <v>9.1</v>
      </c>
      <c r="AB48" s="38">
        <v>8.14</v>
      </c>
      <c r="AC48" s="38">
        <v>8.54</v>
      </c>
      <c r="AD48" s="38"/>
      <c r="AE48" s="38">
        <v>8.84</v>
      </c>
      <c r="AF48" s="38">
        <v>9.15</v>
      </c>
      <c r="AG48" s="234" t="s">
        <v>295</v>
      </c>
      <c r="AH48" s="40">
        <f t="shared" si="3"/>
        <v>9.15</v>
      </c>
      <c r="AI48" s="65" t="s">
        <v>305</v>
      </c>
      <c r="AJ48" s="163">
        <v>18</v>
      </c>
      <c r="AK48" s="131" t="s">
        <v>220</v>
      </c>
      <c r="AL48" s="290"/>
      <c r="AM48" s="287"/>
      <c r="AP48" s="130"/>
    </row>
    <row r="49" spans="1:42" ht="19.5" customHeight="1">
      <c r="A49" s="53">
        <v>5</v>
      </c>
      <c r="B49" s="75">
        <v>837</v>
      </c>
      <c r="C49" s="72" t="s">
        <v>237</v>
      </c>
      <c r="D49" s="74">
        <v>2000</v>
      </c>
      <c r="E49" s="74" t="s">
        <v>215</v>
      </c>
      <c r="F49" s="37" t="s">
        <v>23</v>
      </c>
      <c r="G49" s="38">
        <v>10.04</v>
      </c>
      <c r="H49" s="234" t="s">
        <v>295</v>
      </c>
      <c r="I49" s="38">
        <v>9.3</v>
      </c>
      <c r="J49" s="38"/>
      <c r="K49" s="234" t="s">
        <v>295</v>
      </c>
      <c r="L49" s="234" t="s">
        <v>295</v>
      </c>
      <c r="M49" s="38">
        <v>9.92</v>
      </c>
      <c r="N49" s="40">
        <f t="shared" si="2"/>
        <v>10.04</v>
      </c>
      <c r="O49" s="62" t="s">
        <v>305</v>
      </c>
      <c r="P49" s="129"/>
      <c r="Q49" s="136" t="s">
        <v>238</v>
      </c>
      <c r="U49" s="53">
        <v>5</v>
      </c>
      <c r="V49" s="43">
        <v>802</v>
      </c>
      <c r="W49" s="36" t="s">
        <v>218</v>
      </c>
      <c r="X49" s="137">
        <v>36972</v>
      </c>
      <c r="Y49" s="73" t="s">
        <v>217</v>
      </c>
      <c r="Z49" s="37" t="s">
        <v>23</v>
      </c>
      <c r="AA49" s="38">
        <v>8.96</v>
      </c>
      <c r="AB49" s="38">
        <v>8.97</v>
      </c>
      <c r="AC49" s="38">
        <v>8.8</v>
      </c>
      <c r="AD49" s="38"/>
      <c r="AE49" s="38">
        <v>8.83</v>
      </c>
      <c r="AF49" s="38">
        <v>8.46</v>
      </c>
      <c r="AG49" s="38">
        <v>9.03</v>
      </c>
      <c r="AH49" s="40">
        <f t="shared" si="3"/>
        <v>9.03</v>
      </c>
      <c r="AI49" s="65" t="s">
        <v>305</v>
      </c>
      <c r="AJ49" s="163">
        <v>16</v>
      </c>
      <c r="AK49" s="131" t="s">
        <v>216</v>
      </c>
      <c r="AL49" s="290"/>
      <c r="AM49" s="287"/>
      <c r="AP49" s="130"/>
    </row>
    <row r="50" spans="1:42" ht="19.5" customHeight="1">
      <c r="A50" s="53">
        <v>6</v>
      </c>
      <c r="B50" s="71">
        <v>842</v>
      </c>
      <c r="C50" s="72" t="s">
        <v>300</v>
      </c>
      <c r="D50" s="74">
        <v>2001</v>
      </c>
      <c r="E50" s="74" t="s">
        <v>226</v>
      </c>
      <c r="F50" s="37" t="s">
        <v>23</v>
      </c>
      <c r="G50" s="38">
        <v>9.77</v>
      </c>
      <c r="H50" s="38">
        <v>8.25</v>
      </c>
      <c r="I50" s="234" t="s">
        <v>295</v>
      </c>
      <c r="J50" s="38"/>
      <c r="K50" s="38">
        <v>9.87</v>
      </c>
      <c r="L50" s="38">
        <v>9.96</v>
      </c>
      <c r="M50" s="234" t="s">
        <v>295</v>
      </c>
      <c r="N50" s="40">
        <f t="shared" si="2"/>
        <v>9.96</v>
      </c>
      <c r="O50" s="62" t="s">
        <v>315</v>
      </c>
      <c r="P50" s="129">
        <v>16</v>
      </c>
      <c r="Q50" s="136" t="s">
        <v>243</v>
      </c>
      <c r="U50" s="53">
        <v>6</v>
      </c>
      <c r="V50" s="73">
        <v>606</v>
      </c>
      <c r="W50" s="36" t="s">
        <v>279</v>
      </c>
      <c r="X50" s="138">
        <v>36582</v>
      </c>
      <c r="Y50" s="73" t="s">
        <v>271</v>
      </c>
      <c r="Z50" s="37" t="s">
        <v>23</v>
      </c>
      <c r="AA50" s="38">
        <v>8.79</v>
      </c>
      <c r="AB50" s="38">
        <v>8.57</v>
      </c>
      <c r="AC50" s="38">
        <v>8.45</v>
      </c>
      <c r="AD50" s="38"/>
      <c r="AE50" s="38">
        <v>8.83</v>
      </c>
      <c r="AF50" s="234" t="s">
        <v>295</v>
      </c>
      <c r="AG50" s="38">
        <v>8.73</v>
      </c>
      <c r="AH50" s="40">
        <f t="shared" si="3"/>
        <v>8.83</v>
      </c>
      <c r="AI50" s="65" t="s">
        <v>309</v>
      </c>
      <c r="AJ50" s="163">
        <v>14</v>
      </c>
      <c r="AK50" s="136" t="s">
        <v>280</v>
      </c>
      <c r="AL50" s="290"/>
      <c r="AM50" s="287"/>
      <c r="AP50" s="158"/>
    </row>
    <row r="51" spans="1:42" ht="19.5" customHeight="1">
      <c r="A51" s="53">
        <v>7</v>
      </c>
      <c r="B51" s="43">
        <v>235</v>
      </c>
      <c r="C51" s="72" t="s">
        <v>167</v>
      </c>
      <c r="D51" s="142">
        <v>36535</v>
      </c>
      <c r="E51" s="74" t="s">
        <v>165</v>
      </c>
      <c r="F51" s="37" t="s">
        <v>23</v>
      </c>
      <c r="G51" s="38">
        <v>9.74</v>
      </c>
      <c r="H51" s="38">
        <v>9.12</v>
      </c>
      <c r="I51" s="38">
        <v>8.79</v>
      </c>
      <c r="J51" s="38"/>
      <c r="K51" s="38">
        <v>9.63</v>
      </c>
      <c r="L51" s="38">
        <v>9.68</v>
      </c>
      <c r="M51" s="38">
        <v>9.77</v>
      </c>
      <c r="N51" s="40">
        <f t="shared" si="2"/>
        <v>9.77</v>
      </c>
      <c r="O51" s="62" t="s">
        <v>315</v>
      </c>
      <c r="P51" s="129">
        <v>14</v>
      </c>
      <c r="Q51" s="136" t="s">
        <v>168</v>
      </c>
      <c r="U51" s="53">
        <v>7</v>
      </c>
      <c r="V51" s="42">
        <v>892</v>
      </c>
      <c r="W51" s="36" t="s">
        <v>124</v>
      </c>
      <c r="X51" s="138">
        <v>36580</v>
      </c>
      <c r="Y51" s="73" t="s">
        <v>116</v>
      </c>
      <c r="Z51" s="37" t="s">
        <v>23</v>
      </c>
      <c r="AA51" s="234" t="s">
        <v>295</v>
      </c>
      <c r="AB51" s="234" t="s">
        <v>295</v>
      </c>
      <c r="AC51" s="38">
        <v>8.61</v>
      </c>
      <c r="AD51" s="38"/>
      <c r="AE51" s="38">
        <v>8.63</v>
      </c>
      <c r="AF51" s="38">
        <v>8.48</v>
      </c>
      <c r="AG51" s="38">
        <v>8.48</v>
      </c>
      <c r="AH51" s="40">
        <f t="shared" si="3"/>
        <v>8.63</v>
      </c>
      <c r="AI51" s="65" t="s">
        <v>309</v>
      </c>
      <c r="AJ51" s="163">
        <v>12</v>
      </c>
      <c r="AK51" s="131" t="s">
        <v>119</v>
      </c>
      <c r="AL51" s="290"/>
      <c r="AM51" s="287"/>
      <c r="AP51" s="158"/>
    </row>
    <row r="52" spans="1:42" ht="19.5" customHeight="1">
      <c r="A52" s="53">
        <v>8</v>
      </c>
      <c r="B52" s="43">
        <v>238</v>
      </c>
      <c r="C52" s="36" t="s">
        <v>169</v>
      </c>
      <c r="D52" s="137">
        <v>36539</v>
      </c>
      <c r="E52" s="73" t="s">
        <v>165</v>
      </c>
      <c r="F52" s="37" t="s">
        <v>23</v>
      </c>
      <c r="G52" s="38">
        <v>9.68</v>
      </c>
      <c r="H52" s="38">
        <v>9.72</v>
      </c>
      <c r="I52" s="38">
        <v>9.54</v>
      </c>
      <c r="J52" s="38"/>
      <c r="K52" s="38"/>
      <c r="L52" s="38"/>
      <c r="M52" s="38"/>
      <c r="N52" s="40">
        <f t="shared" si="2"/>
        <v>9.72</v>
      </c>
      <c r="O52" s="62" t="s">
        <v>315</v>
      </c>
      <c r="P52" s="129">
        <v>12</v>
      </c>
      <c r="Q52" s="136" t="s">
        <v>168</v>
      </c>
      <c r="U52" s="53">
        <v>8</v>
      </c>
      <c r="V52" s="71">
        <v>503</v>
      </c>
      <c r="W52" s="36" t="s">
        <v>101</v>
      </c>
      <c r="X52" s="138">
        <v>36804</v>
      </c>
      <c r="Y52" s="73" t="s">
        <v>102</v>
      </c>
      <c r="Z52" s="37" t="s">
        <v>23</v>
      </c>
      <c r="AA52" s="38">
        <v>8.3</v>
      </c>
      <c r="AB52" s="38">
        <v>8.14</v>
      </c>
      <c r="AC52" s="38">
        <v>8.51</v>
      </c>
      <c r="AD52" s="38"/>
      <c r="AE52" s="38">
        <v>8.4</v>
      </c>
      <c r="AF52" s="38">
        <v>8.19</v>
      </c>
      <c r="AG52" s="234" t="s">
        <v>295</v>
      </c>
      <c r="AH52" s="40">
        <f t="shared" si="3"/>
        <v>8.51</v>
      </c>
      <c r="AI52" s="65" t="s">
        <v>309</v>
      </c>
      <c r="AJ52" s="163">
        <v>10</v>
      </c>
      <c r="AK52" s="131" t="s">
        <v>104</v>
      </c>
      <c r="AL52" s="290"/>
      <c r="AM52" s="287"/>
      <c r="AP52" s="158"/>
    </row>
    <row r="53" spans="1:42" ht="19.5" customHeight="1">
      <c r="A53" s="53">
        <v>9</v>
      </c>
      <c r="B53" s="71">
        <v>607</v>
      </c>
      <c r="C53" s="72" t="s">
        <v>281</v>
      </c>
      <c r="D53" s="142">
        <v>36851</v>
      </c>
      <c r="E53" s="74" t="s">
        <v>271</v>
      </c>
      <c r="F53" s="37" t="s">
        <v>23</v>
      </c>
      <c r="G53" s="38">
        <v>9.48</v>
      </c>
      <c r="H53" s="38">
        <v>9.03</v>
      </c>
      <c r="I53" s="38">
        <v>8.9</v>
      </c>
      <c r="J53" s="38"/>
      <c r="K53" s="38"/>
      <c r="L53" s="38"/>
      <c r="M53" s="38"/>
      <c r="N53" s="40">
        <f t="shared" si="2"/>
        <v>9.48</v>
      </c>
      <c r="O53" s="62" t="s">
        <v>315</v>
      </c>
      <c r="P53" s="129">
        <v>10</v>
      </c>
      <c r="Q53" s="136" t="s">
        <v>280</v>
      </c>
      <c r="U53" s="53">
        <v>9</v>
      </c>
      <c r="V53" s="43">
        <v>9</v>
      </c>
      <c r="W53" s="36" t="s">
        <v>139</v>
      </c>
      <c r="X53" s="137">
        <v>37226</v>
      </c>
      <c r="Y53" s="73" t="s">
        <v>140</v>
      </c>
      <c r="Z53" s="37" t="s">
        <v>23</v>
      </c>
      <c r="AA53" s="234" t="s">
        <v>295</v>
      </c>
      <c r="AB53" s="234" t="s">
        <v>295</v>
      </c>
      <c r="AC53" s="38">
        <v>8.43</v>
      </c>
      <c r="AD53" s="38"/>
      <c r="AE53" s="38"/>
      <c r="AF53" s="38"/>
      <c r="AG53" s="38"/>
      <c r="AH53" s="40">
        <f t="shared" si="3"/>
        <v>8.43</v>
      </c>
      <c r="AI53" s="65"/>
      <c r="AJ53" s="163">
        <v>8</v>
      </c>
      <c r="AK53" s="136" t="s">
        <v>142</v>
      </c>
      <c r="AL53" s="290"/>
      <c r="AM53" s="287"/>
      <c r="AP53" s="158"/>
    </row>
    <row r="54" spans="1:42" ht="19.5" customHeight="1">
      <c r="A54" s="53">
        <v>10</v>
      </c>
      <c r="B54" s="43">
        <v>887</v>
      </c>
      <c r="C54" s="36" t="s">
        <v>118</v>
      </c>
      <c r="D54" s="137">
        <v>37093</v>
      </c>
      <c r="E54" s="73" t="s">
        <v>116</v>
      </c>
      <c r="F54" s="37" t="s">
        <v>23</v>
      </c>
      <c r="G54" s="38">
        <v>9.17</v>
      </c>
      <c r="H54" s="38">
        <v>8.9</v>
      </c>
      <c r="I54" s="38">
        <v>8.8</v>
      </c>
      <c r="J54" s="38"/>
      <c r="K54" s="38"/>
      <c r="L54" s="38"/>
      <c r="M54" s="38"/>
      <c r="N54" s="40">
        <f t="shared" si="2"/>
        <v>9.17</v>
      </c>
      <c r="O54" s="62" t="s">
        <v>315</v>
      </c>
      <c r="P54" s="129">
        <v>8</v>
      </c>
      <c r="Q54" s="131" t="s">
        <v>119</v>
      </c>
      <c r="U54" s="53">
        <v>10</v>
      </c>
      <c r="V54" s="43">
        <v>10</v>
      </c>
      <c r="W54" s="36" t="s">
        <v>141</v>
      </c>
      <c r="X54" s="137">
        <v>36595</v>
      </c>
      <c r="Y54" s="73" t="s">
        <v>140</v>
      </c>
      <c r="Z54" s="37" t="s">
        <v>23</v>
      </c>
      <c r="AA54" s="38">
        <v>8.42</v>
      </c>
      <c r="AB54" s="38">
        <v>7.85</v>
      </c>
      <c r="AC54" s="38">
        <v>7.91</v>
      </c>
      <c r="AD54" s="38"/>
      <c r="AE54" s="38"/>
      <c r="AF54" s="38"/>
      <c r="AG54" s="38"/>
      <c r="AH54" s="40">
        <f t="shared" si="3"/>
        <v>8.42</v>
      </c>
      <c r="AI54" s="65"/>
      <c r="AJ54" s="163">
        <v>6</v>
      </c>
      <c r="AK54" s="136" t="s">
        <v>142</v>
      </c>
      <c r="AL54" s="290"/>
      <c r="AM54" s="287"/>
      <c r="AP54" s="158"/>
    </row>
    <row r="55" spans="1:42" ht="19.5" customHeight="1">
      <c r="A55" s="53">
        <v>11</v>
      </c>
      <c r="B55" s="71">
        <v>909</v>
      </c>
      <c r="C55" s="36" t="s">
        <v>75</v>
      </c>
      <c r="D55" s="138">
        <v>37076</v>
      </c>
      <c r="E55" s="73" t="s">
        <v>71</v>
      </c>
      <c r="F55" s="37" t="s">
        <v>23</v>
      </c>
      <c r="G55" s="38">
        <v>9.16</v>
      </c>
      <c r="H55" s="38">
        <v>9.06</v>
      </c>
      <c r="I55" s="38">
        <v>8.95</v>
      </c>
      <c r="J55" s="38"/>
      <c r="K55" s="38"/>
      <c r="L55" s="38"/>
      <c r="M55" s="38"/>
      <c r="N55" s="40">
        <f t="shared" si="2"/>
        <v>9.16</v>
      </c>
      <c r="O55" s="62" t="s">
        <v>315</v>
      </c>
      <c r="P55" s="129">
        <v>6</v>
      </c>
      <c r="Q55" s="136" t="s">
        <v>72</v>
      </c>
      <c r="U55" s="53">
        <v>11</v>
      </c>
      <c r="V55" s="43">
        <v>900</v>
      </c>
      <c r="W55" s="36" t="s">
        <v>125</v>
      </c>
      <c r="X55" s="137">
        <v>36914</v>
      </c>
      <c r="Y55" s="73" t="s">
        <v>116</v>
      </c>
      <c r="Z55" s="37" t="s">
        <v>23</v>
      </c>
      <c r="AA55" s="38">
        <v>8.12</v>
      </c>
      <c r="AB55" s="38">
        <v>8.4</v>
      </c>
      <c r="AC55" s="38">
        <v>8.36</v>
      </c>
      <c r="AD55" s="38"/>
      <c r="AE55" s="38"/>
      <c r="AF55" s="38"/>
      <c r="AG55" s="38"/>
      <c r="AH55" s="40">
        <f t="shared" si="3"/>
        <v>8.4</v>
      </c>
      <c r="AI55" s="65"/>
      <c r="AJ55" s="163">
        <v>4</v>
      </c>
      <c r="AK55" s="131" t="s">
        <v>119</v>
      </c>
      <c r="AL55" s="290"/>
      <c r="AM55" s="287"/>
      <c r="AP55" s="158"/>
    </row>
    <row r="56" spans="1:42" ht="19.5" customHeight="1">
      <c r="A56" s="53">
        <v>12</v>
      </c>
      <c r="B56" s="43">
        <v>203</v>
      </c>
      <c r="C56" s="72" t="s">
        <v>180</v>
      </c>
      <c r="D56" s="142">
        <v>36537</v>
      </c>
      <c r="E56" s="74" t="s">
        <v>178</v>
      </c>
      <c r="F56" s="37" t="s">
        <v>23</v>
      </c>
      <c r="G56" s="234" t="s">
        <v>295</v>
      </c>
      <c r="H56" s="38">
        <v>9.12</v>
      </c>
      <c r="I56" s="38">
        <v>8.84</v>
      </c>
      <c r="J56" s="38"/>
      <c r="K56" s="38"/>
      <c r="L56" s="38"/>
      <c r="M56" s="38"/>
      <c r="N56" s="40">
        <f t="shared" si="2"/>
        <v>9.12</v>
      </c>
      <c r="O56" s="62" t="s">
        <v>315</v>
      </c>
      <c r="P56" s="129">
        <v>4</v>
      </c>
      <c r="Q56" s="131" t="s">
        <v>182</v>
      </c>
      <c r="U56" s="53">
        <v>12</v>
      </c>
      <c r="V56" s="208">
        <v>657</v>
      </c>
      <c r="W56" s="173" t="s">
        <v>163</v>
      </c>
      <c r="X56" s="222">
        <v>36725</v>
      </c>
      <c r="Y56" s="174" t="s">
        <v>153</v>
      </c>
      <c r="Z56" s="37" t="s">
        <v>23</v>
      </c>
      <c r="AA56" s="38">
        <v>7.67</v>
      </c>
      <c r="AB56" s="234" t="s">
        <v>295</v>
      </c>
      <c r="AC56" s="38">
        <v>8.15</v>
      </c>
      <c r="AD56" s="38"/>
      <c r="AE56" s="38"/>
      <c r="AF56" s="38"/>
      <c r="AG56" s="38"/>
      <c r="AH56" s="40">
        <f t="shared" si="3"/>
        <v>8.15</v>
      </c>
      <c r="AI56" s="65"/>
      <c r="AJ56" s="163">
        <v>2</v>
      </c>
      <c r="AK56" s="175" t="s">
        <v>154</v>
      </c>
      <c r="AL56" s="290"/>
      <c r="AM56" s="287"/>
      <c r="AP56" s="130"/>
    </row>
    <row r="57" spans="1:42" ht="19.5" customHeight="1">
      <c r="A57" s="53">
        <v>13</v>
      </c>
      <c r="B57" s="43">
        <v>914</v>
      </c>
      <c r="C57" s="36" t="s">
        <v>73</v>
      </c>
      <c r="D57" s="137">
        <v>37056</v>
      </c>
      <c r="E57" s="73" t="s">
        <v>71</v>
      </c>
      <c r="F57" s="37" t="s">
        <v>23</v>
      </c>
      <c r="G57" s="234" t="s">
        <v>295</v>
      </c>
      <c r="H57" s="38">
        <v>8.8</v>
      </c>
      <c r="I57" s="38">
        <v>8.35</v>
      </c>
      <c r="J57" s="38"/>
      <c r="K57" s="38"/>
      <c r="L57" s="38"/>
      <c r="M57" s="38"/>
      <c r="N57" s="40">
        <f t="shared" si="2"/>
        <v>8.8</v>
      </c>
      <c r="O57" s="62"/>
      <c r="P57" s="129">
        <v>2</v>
      </c>
      <c r="Q57" s="131" t="s">
        <v>72</v>
      </c>
      <c r="U57" s="53">
        <v>13</v>
      </c>
      <c r="V57" s="73">
        <v>453</v>
      </c>
      <c r="W57" s="36" t="s">
        <v>258</v>
      </c>
      <c r="X57" s="138">
        <v>36903</v>
      </c>
      <c r="Y57" s="73" t="s">
        <v>252</v>
      </c>
      <c r="Z57" s="37" t="s">
        <v>23</v>
      </c>
      <c r="AA57" s="234" t="s">
        <v>295</v>
      </c>
      <c r="AB57" s="234" t="s">
        <v>295</v>
      </c>
      <c r="AC57" s="38">
        <v>7.87</v>
      </c>
      <c r="AD57" s="38"/>
      <c r="AE57" s="38"/>
      <c r="AF57" s="38"/>
      <c r="AG57" s="38"/>
      <c r="AH57" s="40">
        <f t="shared" si="3"/>
        <v>7.87</v>
      </c>
      <c r="AI57" s="65"/>
      <c r="AJ57" s="163">
        <v>1</v>
      </c>
      <c r="AK57" s="136" t="s">
        <v>251</v>
      </c>
      <c r="AL57" s="290"/>
      <c r="AM57" s="287"/>
      <c r="AP57" s="130"/>
    </row>
    <row r="58" spans="1:42" ht="19.5" customHeight="1">
      <c r="A58" s="53">
        <v>14</v>
      </c>
      <c r="B58" s="71">
        <v>888</v>
      </c>
      <c r="C58" s="72" t="s">
        <v>283</v>
      </c>
      <c r="D58" s="142">
        <v>36723</v>
      </c>
      <c r="E58" s="74" t="s">
        <v>116</v>
      </c>
      <c r="F58" s="37" t="s">
        <v>23</v>
      </c>
      <c r="G58" s="234" t="s">
        <v>295</v>
      </c>
      <c r="H58" s="38">
        <v>8.58</v>
      </c>
      <c r="I58" s="234" t="s">
        <v>295</v>
      </c>
      <c r="J58" s="38"/>
      <c r="K58" s="38"/>
      <c r="L58" s="38"/>
      <c r="M58" s="38"/>
      <c r="N58" s="40">
        <f t="shared" si="2"/>
        <v>8.58</v>
      </c>
      <c r="O58" s="62"/>
      <c r="P58" s="129">
        <v>1</v>
      </c>
      <c r="Q58" s="131" t="s">
        <v>120</v>
      </c>
      <c r="U58" s="53">
        <v>14</v>
      </c>
      <c r="V58" s="73">
        <v>360</v>
      </c>
      <c r="W58" s="36" t="s">
        <v>284</v>
      </c>
      <c r="X58" s="138">
        <v>36951</v>
      </c>
      <c r="Y58" s="73" t="s">
        <v>145</v>
      </c>
      <c r="Z58" s="37" t="s">
        <v>23</v>
      </c>
      <c r="AA58" s="38">
        <v>7.81</v>
      </c>
      <c r="AB58" s="38">
        <v>7.61</v>
      </c>
      <c r="AC58" s="234" t="s">
        <v>295</v>
      </c>
      <c r="AD58" s="38"/>
      <c r="AE58" s="38"/>
      <c r="AF58" s="38"/>
      <c r="AG58" s="38"/>
      <c r="AH58" s="40">
        <f t="shared" si="3"/>
        <v>7.81</v>
      </c>
      <c r="AI58" s="65"/>
      <c r="AJ58" s="163">
        <v>1</v>
      </c>
      <c r="AK58" s="136" t="s">
        <v>147</v>
      </c>
      <c r="AL58" s="290"/>
      <c r="AM58" s="287"/>
      <c r="AP58" s="130"/>
    </row>
    <row r="59" spans="1:42" ht="19.5" customHeight="1">
      <c r="A59" s="53">
        <v>15</v>
      </c>
      <c r="B59" s="71" t="s">
        <v>261</v>
      </c>
      <c r="C59" s="72" t="s">
        <v>262</v>
      </c>
      <c r="D59" s="74">
        <v>1999</v>
      </c>
      <c r="E59" s="74" t="s">
        <v>215</v>
      </c>
      <c r="F59" s="37" t="s">
        <v>23</v>
      </c>
      <c r="G59" s="234" t="s">
        <v>295</v>
      </c>
      <c r="H59" s="38">
        <v>11.91</v>
      </c>
      <c r="I59" s="38">
        <v>11.96</v>
      </c>
      <c r="J59" s="38"/>
      <c r="K59" s="38"/>
      <c r="L59" s="38"/>
      <c r="M59" s="38"/>
      <c r="N59" s="40">
        <f t="shared" si="2"/>
        <v>11.96</v>
      </c>
      <c r="O59" s="62"/>
      <c r="P59" s="129"/>
      <c r="Q59" s="136" t="s">
        <v>238</v>
      </c>
      <c r="U59" s="53">
        <v>15</v>
      </c>
      <c r="V59" s="43">
        <v>605</v>
      </c>
      <c r="W59" s="36" t="s">
        <v>277</v>
      </c>
      <c r="X59" s="137">
        <v>36600</v>
      </c>
      <c r="Y59" s="73" t="s">
        <v>271</v>
      </c>
      <c r="Z59" s="37" t="s">
        <v>23</v>
      </c>
      <c r="AA59" s="234" t="s">
        <v>295</v>
      </c>
      <c r="AB59" s="38">
        <v>7.37</v>
      </c>
      <c r="AC59" s="38">
        <v>7.22</v>
      </c>
      <c r="AD59" s="38"/>
      <c r="AE59" s="38"/>
      <c r="AF59" s="38"/>
      <c r="AG59" s="38"/>
      <c r="AH59" s="40">
        <f t="shared" si="3"/>
        <v>7.37</v>
      </c>
      <c r="AI59" s="65"/>
      <c r="AJ59" s="163">
        <v>1</v>
      </c>
      <c r="AK59" s="136" t="s">
        <v>276</v>
      </c>
      <c r="AL59" s="290"/>
      <c r="AM59" s="287"/>
      <c r="AP59" s="130"/>
    </row>
    <row r="60" spans="1:42" ht="19.5" customHeight="1">
      <c r="A60" s="53">
        <v>16</v>
      </c>
      <c r="B60" s="73" t="s">
        <v>261</v>
      </c>
      <c r="C60" s="36" t="s">
        <v>267</v>
      </c>
      <c r="D60" s="37">
        <v>1999</v>
      </c>
      <c r="E60" s="73" t="s">
        <v>215</v>
      </c>
      <c r="F60" s="37" t="s">
        <v>23</v>
      </c>
      <c r="G60" s="38">
        <v>10.9</v>
      </c>
      <c r="H60" s="38">
        <v>10.97</v>
      </c>
      <c r="I60" s="38">
        <v>11.09</v>
      </c>
      <c r="J60" s="38"/>
      <c r="K60" s="38"/>
      <c r="L60" s="38"/>
      <c r="M60" s="38"/>
      <c r="N60" s="40">
        <f t="shared" si="2"/>
        <v>11.09</v>
      </c>
      <c r="O60" s="62"/>
      <c r="P60" s="129"/>
      <c r="Q60" s="136" t="s">
        <v>238</v>
      </c>
      <c r="U60" s="53">
        <v>16</v>
      </c>
      <c r="V60" s="165">
        <v>905</v>
      </c>
      <c r="W60" s="147" t="s">
        <v>70</v>
      </c>
      <c r="X60" s="166">
        <v>37030</v>
      </c>
      <c r="Y60" s="152" t="s">
        <v>71</v>
      </c>
      <c r="Z60" s="37" t="s">
        <v>23</v>
      </c>
      <c r="AA60" s="234" t="s">
        <v>295</v>
      </c>
      <c r="AB60" s="234" t="s">
        <v>295</v>
      </c>
      <c r="AC60" s="38">
        <v>7.15</v>
      </c>
      <c r="AD60" s="38"/>
      <c r="AE60" s="38"/>
      <c r="AF60" s="38"/>
      <c r="AG60" s="38"/>
      <c r="AH60" s="40">
        <f t="shared" si="3"/>
        <v>7.15</v>
      </c>
      <c r="AI60" s="65"/>
      <c r="AJ60" s="163">
        <v>1</v>
      </c>
      <c r="AK60" s="151" t="s">
        <v>72</v>
      </c>
      <c r="AL60" s="290"/>
      <c r="AM60" s="287"/>
      <c r="AP60" s="158"/>
    </row>
    <row r="61" spans="1:42" ht="19.5" customHeight="1">
      <c r="A61" s="53">
        <v>17</v>
      </c>
      <c r="B61" s="43">
        <v>840</v>
      </c>
      <c r="C61" s="72" t="s">
        <v>240</v>
      </c>
      <c r="D61" s="142">
        <v>37129</v>
      </c>
      <c r="E61" s="74" t="s">
        <v>215</v>
      </c>
      <c r="F61" s="37" t="s">
        <v>23</v>
      </c>
      <c r="G61" s="38"/>
      <c r="H61" s="38"/>
      <c r="I61" s="38"/>
      <c r="J61" s="38"/>
      <c r="K61" s="38"/>
      <c r="L61" s="38"/>
      <c r="M61" s="38"/>
      <c r="N61" s="40">
        <f>MAX(G61:M61,L61,K61,J61,H61,G61)</f>
        <v>0</v>
      </c>
      <c r="O61" s="62"/>
      <c r="P61" s="129"/>
      <c r="Q61" s="136" t="s">
        <v>241</v>
      </c>
      <c r="U61" s="53">
        <v>17</v>
      </c>
      <c r="V61" s="43">
        <v>371</v>
      </c>
      <c r="W61" s="36" t="s">
        <v>146</v>
      </c>
      <c r="X61" s="137">
        <v>36724</v>
      </c>
      <c r="Y61" s="73" t="s">
        <v>145</v>
      </c>
      <c r="Z61" s="37" t="s">
        <v>23</v>
      </c>
      <c r="AA61" s="234" t="s">
        <v>295</v>
      </c>
      <c r="AB61" s="38">
        <v>7.12</v>
      </c>
      <c r="AC61" s="234" t="s">
        <v>295</v>
      </c>
      <c r="AD61" s="38"/>
      <c r="AE61" s="38"/>
      <c r="AF61" s="38"/>
      <c r="AG61" s="38"/>
      <c r="AH61" s="40">
        <f t="shared" si="3"/>
        <v>7.12</v>
      </c>
      <c r="AI61" s="65"/>
      <c r="AJ61" s="163">
        <v>1</v>
      </c>
      <c r="AK61" s="136" t="s">
        <v>147</v>
      </c>
      <c r="AL61" s="290"/>
      <c r="AM61" s="287"/>
      <c r="AP61" s="158"/>
    </row>
    <row r="62" spans="1:42" ht="19.5" customHeight="1">
      <c r="A62" s="53">
        <v>18</v>
      </c>
      <c r="B62" s="71">
        <v>655</v>
      </c>
      <c r="C62" s="72" t="s">
        <v>155</v>
      </c>
      <c r="D62" s="142">
        <v>36997</v>
      </c>
      <c r="E62" s="74" t="s">
        <v>153</v>
      </c>
      <c r="F62" s="37" t="s">
        <v>23</v>
      </c>
      <c r="G62" s="38" t="s">
        <v>295</v>
      </c>
      <c r="H62" s="38" t="s">
        <v>295</v>
      </c>
      <c r="I62" s="38" t="s">
        <v>295</v>
      </c>
      <c r="J62" s="38"/>
      <c r="K62" s="38"/>
      <c r="L62" s="38"/>
      <c r="M62" s="38"/>
      <c r="N62" s="40">
        <f>MAX(G62:M62,L62,K62,J62,H62,G62)</f>
        <v>0</v>
      </c>
      <c r="O62" s="62"/>
      <c r="P62" s="129">
        <v>0</v>
      </c>
      <c r="Q62" s="136" t="s">
        <v>156</v>
      </c>
      <c r="U62" s="53">
        <v>18</v>
      </c>
      <c r="V62" s="156" t="s">
        <v>261</v>
      </c>
      <c r="W62" s="147" t="s">
        <v>263</v>
      </c>
      <c r="X62" s="146">
        <v>1998</v>
      </c>
      <c r="Y62" s="152" t="s">
        <v>215</v>
      </c>
      <c r="Z62" s="37" t="s">
        <v>23</v>
      </c>
      <c r="AA62" s="38">
        <v>9.8</v>
      </c>
      <c r="AB62" s="38">
        <v>9.98</v>
      </c>
      <c r="AC62" s="38">
        <v>10.1</v>
      </c>
      <c r="AD62" s="38"/>
      <c r="AE62" s="38"/>
      <c r="AF62" s="38"/>
      <c r="AG62" s="38"/>
      <c r="AH62" s="40">
        <f t="shared" si="3"/>
        <v>10.1</v>
      </c>
      <c r="AI62" s="65"/>
      <c r="AJ62" s="163"/>
      <c r="AK62" s="136" t="s">
        <v>238</v>
      </c>
      <c r="AL62" s="290"/>
      <c r="AM62" s="287"/>
      <c r="AP62" s="158"/>
    </row>
    <row r="63" spans="1:42" ht="19.5" customHeight="1">
      <c r="A63" s="53">
        <v>19</v>
      </c>
      <c r="B63" s="43">
        <v>512</v>
      </c>
      <c r="C63" s="36" t="s">
        <v>109</v>
      </c>
      <c r="D63" s="137">
        <v>36977</v>
      </c>
      <c r="E63" s="73" t="s">
        <v>102</v>
      </c>
      <c r="F63" s="37" t="s">
        <v>23</v>
      </c>
      <c r="G63" s="38" t="s">
        <v>295</v>
      </c>
      <c r="H63" s="38" t="s">
        <v>295</v>
      </c>
      <c r="I63" s="38" t="s">
        <v>295</v>
      </c>
      <c r="J63" s="38"/>
      <c r="K63" s="38"/>
      <c r="L63" s="38"/>
      <c r="M63" s="38"/>
      <c r="N63" s="40">
        <f>MAX(G63:M63,L63,K63,J63,H63,G63)</f>
        <v>0</v>
      </c>
      <c r="O63" s="62"/>
      <c r="P63" s="129">
        <v>0</v>
      </c>
      <c r="Q63" s="131" t="s">
        <v>104</v>
      </c>
      <c r="U63" s="53">
        <v>19</v>
      </c>
      <c r="V63" s="73" t="s">
        <v>261</v>
      </c>
      <c r="W63" s="36" t="s">
        <v>265</v>
      </c>
      <c r="X63" s="138">
        <v>36332</v>
      </c>
      <c r="Y63" s="73" t="s">
        <v>215</v>
      </c>
      <c r="Z63" s="37" t="s">
        <v>23</v>
      </c>
      <c r="AA63" s="38">
        <v>9.1</v>
      </c>
      <c r="AB63" s="38">
        <v>9.3</v>
      </c>
      <c r="AC63" s="38"/>
      <c r="AD63" s="38"/>
      <c r="AE63" s="38"/>
      <c r="AF63" s="38"/>
      <c r="AG63" s="38"/>
      <c r="AH63" s="40">
        <f t="shared" si="3"/>
        <v>9.3</v>
      </c>
      <c r="AI63" s="65"/>
      <c r="AJ63" s="163"/>
      <c r="AK63" s="223" t="s">
        <v>238</v>
      </c>
      <c r="AL63" s="290"/>
      <c r="AM63" s="287"/>
      <c r="AP63" s="130"/>
    </row>
    <row r="64" spans="1:42" ht="19.5" customHeight="1">
      <c r="A64" s="53">
        <v>20</v>
      </c>
      <c r="B64" s="71"/>
      <c r="C64" s="72"/>
      <c r="D64" s="74"/>
      <c r="E64" s="74"/>
      <c r="F64" s="37" t="s">
        <v>23</v>
      </c>
      <c r="G64" s="38"/>
      <c r="H64" s="38"/>
      <c r="I64" s="38"/>
      <c r="J64" s="38"/>
      <c r="K64" s="38"/>
      <c r="L64" s="38"/>
      <c r="M64" s="38"/>
      <c r="N64" s="40"/>
      <c r="O64" s="62"/>
      <c r="P64" s="129"/>
      <c r="Q64" s="136"/>
      <c r="U64" s="53">
        <v>20</v>
      </c>
      <c r="V64" s="43">
        <v>297</v>
      </c>
      <c r="W64" s="36" t="s">
        <v>194</v>
      </c>
      <c r="X64" s="137">
        <v>36554</v>
      </c>
      <c r="Y64" s="73" t="s">
        <v>190</v>
      </c>
      <c r="Z64" s="37" t="s">
        <v>23</v>
      </c>
      <c r="AA64" s="38" t="s">
        <v>295</v>
      </c>
      <c r="AB64" s="38" t="s">
        <v>295</v>
      </c>
      <c r="AC64" s="38" t="s">
        <v>295</v>
      </c>
      <c r="AD64" s="38"/>
      <c r="AE64" s="38"/>
      <c r="AF64" s="38"/>
      <c r="AG64" s="38"/>
      <c r="AH64" s="40">
        <f t="shared" si="3"/>
        <v>0</v>
      </c>
      <c r="AI64" s="65"/>
      <c r="AJ64" s="163">
        <v>0</v>
      </c>
      <c r="AK64" s="131" t="s">
        <v>195</v>
      </c>
      <c r="AL64" s="290"/>
      <c r="AM64" s="287"/>
      <c r="AP64" s="130"/>
    </row>
    <row r="65" spans="1:42" ht="19.5" customHeight="1">
      <c r="A65" s="53">
        <v>21</v>
      </c>
      <c r="B65" s="71"/>
      <c r="C65" s="36"/>
      <c r="D65" s="73"/>
      <c r="E65" s="73"/>
      <c r="F65" s="37" t="s">
        <v>23</v>
      </c>
      <c r="G65" s="38"/>
      <c r="H65" s="38"/>
      <c r="I65" s="38"/>
      <c r="J65" s="38"/>
      <c r="K65" s="38"/>
      <c r="L65" s="38"/>
      <c r="M65" s="38"/>
      <c r="N65" s="40"/>
      <c r="O65" s="62"/>
      <c r="P65" s="129"/>
      <c r="Q65" s="131"/>
      <c r="U65" s="53">
        <v>21</v>
      </c>
      <c r="V65" s="43"/>
      <c r="W65" s="36"/>
      <c r="X65" s="37"/>
      <c r="Y65" s="37"/>
      <c r="Z65" s="37"/>
      <c r="AA65" s="38"/>
      <c r="AB65" s="38"/>
      <c r="AC65" s="38"/>
      <c r="AD65" s="38"/>
      <c r="AE65" s="38"/>
      <c r="AF65" s="38"/>
      <c r="AG65" s="38"/>
      <c r="AH65" s="40"/>
      <c r="AI65" s="65"/>
      <c r="AJ65" s="163"/>
      <c r="AK65" s="218"/>
      <c r="AL65" s="290"/>
      <c r="AM65" s="287"/>
      <c r="AP65" s="130"/>
    </row>
    <row r="66" spans="1:42" ht="19.5" customHeight="1" thickBot="1">
      <c r="A66" s="54">
        <v>22</v>
      </c>
      <c r="B66" s="55"/>
      <c r="C66" s="56"/>
      <c r="D66" s="55"/>
      <c r="E66" s="55"/>
      <c r="F66" s="55" t="s">
        <v>23</v>
      </c>
      <c r="G66" s="57"/>
      <c r="H66" s="57"/>
      <c r="I66" s="57"/>
      <c r="J66" s="57"/>
      <c r="K66" s="57"/>
      <c r="L66" s="57"/>
      <c r="M66" s="57"/>
      <c r="N66" s="58"/>
      <c r="O66" s="63"/>
      <c r="P66" s="129"/>
      <c r="Q66" s="132"/>
      <c r="U66" s="54">
        <v>22</v>
      </c>
      <c r="V66" s="55"/>
      <c r="W66" s="56"/>
      <c r="X66" s="55"/>
      <c r="Y66" s="55"/>
      <c r="Z66" s="55"/>
      <c r="AA66" s="57"/>
      <c r="AB66" s="57"/>
      <c r="AC66" s="57"/>
      <c r="AD66" s="57"/>
      <c r="AE66" s="57"/>
      <c r="AF66" s="57"/>
      <c r="AG66" s="57"/>
      <c r="AH66" s="40"/>
      <c r="AI66" s="66"/>
      <c r="AJ66" s="210"/>
      <c r="AK66" s="219"/>
      <c r="AL66" s="290"/>
      <c r="AM66" s="287"/>
      <c r="AP66" s="130"/>
    </row>
    <row r="67" spans="16:35" ht="14.25" thickTop="1">
      <c r="P67" s="129"/>
      <c r="AI67" s="47"/>
    </row>
    <row r="68" ht="3.75" customHeight="1"/>
    <row r="69" spans="1:35" ht="14.25" customHeight="1">
      <c r="A69" s="275" t="s">
        <v>55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45"/>
      <c r="U69" s="275" t="s">
        <v>55</v>
      </c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45"/>
    </row>
    <row r="70" spans="1:35" ht="18" customHeight="1" thickBot="1">
      <c r="A70" s="274" t="s">
        <v>67</v>
      </c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48"/>
      <c r="U70" s="274" t="s">
        <v>67</v>
      </c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48"/>
    </row>
    <row r="71" spans="1:42" ht="36" customHeight="1" thickTop="1">
      <c r="A71" s="281" t="s">
        <v>1</v>
      </c>
      <c r="B71" s="268" t="s">
        <v>56</v>
      </c>
      <c r="C71" s="279" t="s">
        <v>0</v>
      </c>
      <c r="D71" s="272" t="s">
        <v>57</v>
      </c>
      <c r="E71" s="268" t="s">
        <v>18</v>
      </c>
      <c r="F71" s="268" t="s">
        <v>58</v>
      </c>
      <c r="G71" s="276" t="s">
        <v>59</v>
      </c>
      <c r="H71" s="277"/>
      <c r="I71" s="277"/>
      <c r="J71" s="277"/>
      <c r="K71" s="277"/>
      <c r="L71" s="277"/>
      <c r="M71" s="278"/>
      <c r="N71" s="268" t="s">
        <v>20</v>
      </c>
      <c r="O71" s="268" t="s">
        <v>66</v>
      </c>
      <c r="P71" s="264" t="s">
        <v>61</v>
      </c>
      <c r="Q71" s="266" t="s">
        <v>33</v>
      </c>
      <c r="U71" s="281" t="s">
        <v>1</v>
      </c>
      <c r="V71" s="268" t="s">
        <v>56</v>
      </c>
      <c r="W71" s="279" t="s">
        <v>0</v>
      </c>
      <c r="X71" s="272" t="s">
        <v>57</v>
      </c>
      <c r="Y71" s="268" t="s">
        <v>18</v>
      </c>
      <c r="Z71" s="268" t="s">
        <v>58</v>
      </c>
      <c r="AA71" s="276" t="s">
        <v>59</v>
      </c>
      <c r="AB71" s="277"/>
      <c r="AC71" s="277"/>
      <c r="AD71" s="277"/>
      <c r="AE71" s="277"/>
      <c r="AF71" s="277"/>
      <c r="AG71" s="278"/>
      <c r="AH71" s="268" t="s">
        <v>20</v>
      </c>
      <c r="AI71" s="268" t="s">
        <v>66</v>
      </c>
      <c r="AJ71" s="291" t="s">
        <v>61</v>
      </c>
      <c r="AK71" s="266" t="s">
        <v>33</v>
      </c>
      <c r="AL71" s="283"/>
      <c r="AM71" s="284"/>
      <c r="AP71" s="293"/>
    </row>
    <row r="72" spans="1:42" ht="38.25" customHeight="1">
      <c r="A72" s="282"/>
      <c r="B72" s="269"/>
      <c r="C72" s="280"/>
      <c r="D72" s="273"/>
      <c r="E72" s="269"/>
      <c r="F72" s="269"/>
      <c r="G72" s="35">
        <v>1</v>
      </c>
      <c r="H72" s="35">
        <v>2</v>
      </c>
      <c r="I72" s="35">
        <v>3</v>
      </c>
      <c r="J72" s="35"/>
      <c r="K72" s="35">
        <v>4</v>
      </c>
      <c r="L72" s="35">
        <v>5</v>
      </c>
      <c r="M72" s="35">
        <v>6</v>
      </c>
      <c r="N72" s="269"/>
      <c r="O72" s="269"/>
      <c r="P72" s="265"/>
      <c r="Q72" s="267"/>
      <c r="U72" s="282"/>
      <c r="V72" s="269"/>
      <c r="W72" s="280"/>
      <c r="X72" s="273"/>
      <c r="Y72" s="269"/>
      <c r="Z72" s="269"/>
      <c r="AA72" s="35">
        <v>1</v>
      </c>
      <c r="AB72" s="35">
        <v>2</v>
      </c>
      <c r="AC72" s="35">
        <v>3</v>
      </c>
      <c r="AD72" s="35"/>
      <c r="AE72" s="35">
        <v>4</v>
      </c>
      <c r="AF72" s="35">
        <v>5</v>
      </c>
      <c r="AG72" s="35">
        <v>6</v>
      </c>
      <c r="AH72" s="269"/>
      <c r="AI72" s="269"/>
      <c r="AJ72" s="292"/>
      <c r="AK72" s="267"/>
      <c r="AL72" s="285"/>
      <c r="AM72" s="284"/>
      <c r="AP72" s="293"/>
    </row>
    <row r="73" spans="1:42" ht="15">
      <c r="A73" s="270" t="s">
        <v>37</v>
      </c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48"/>
      <c r="P73" s="49"/>
      <c r="Q73" s="51"/>
      <c r="U73" s="270" t="s">
        <v>38</v>
      </c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48"/>
      <c r="AJ73" s="49"/>
      <c r="AK73" s="51"/>
      <c r="AL73" s="159"/>
      <c r="AM73" s="49"/>
      <c r="AP73" s="49"/>
    </row>
    <row r="74" spans="1:42" ht="19.5" customHeight="1">
      <c r="A74" s="52">
        <v>1</v>
      </c>
      <c r="B74" s="42">
        <v>826</v>
      </c>
      <c r="C74" s="36" t="s">
        <v>214</v>
      </c>
      <c r="D74" s="138">
        <v>36558</v>
      </c>
      <c r="E74" s="73" t="s">
        <v>217</v>
      </c>
      <c r="F74" s="37" t="s">
        <v>23</v>
      </c>
      <c r="G74" s="234" t="s">
        <v>295</v>
      </c>
      <c r="H74" s="234" t="s">
        <v>295</v>
      </c>
      <c r="I74" s="38">
        <v>12.03</v>
      </c>
      <c r="J74" s="38"/>
      <c r="K74" s="38">
        <v>12.23</v>
      </c>
      <c r="L74" s="38">
        <v>13.15</v>
      </c>
      <c r="M74" s="38" t="s">
        <v>295</v>
      </c>
      <c r="N74" s="40">
        <f aca="true" t="shared" si="4" ref="N74:N88">MAX(G74:M74,L74,K74,J74,H74,G74)</f>
        <v>13.15</v>
      </c>
      <c r="O74" s="65" t="s">
        <v>313</v>
      </c>
      <c r="P74" s="129">
        <v>27</v>
      </c>
      <c r="Q74" s="131" t="s">
        <v>216</v>
      </c>
      <c r="U74" s="52">
        <v>1</v>
      </c>
      <c r="V74" s="43">
        <v>3</v>
      </c>
      <c r="W74" s="36" t="s">
        <v>131</v>
      </c>
      <c r="X74" s="137">
        <v>36613</v>
      </c>
      <c r="Y74" s="73" t="s">
        <v>128</v>
      </c>
      <c r="Z74" s="37" t="s">
        <v>23</v>
      </c>
      <c r="AA74" s="71" t="s">
        <v>295</v>
      </c>
      <c r="AB74" s="234" t="s">
        <v>295</v>
      </c>
      <c r="AC74" s="38">
        <v>8.6</v>
      </c>
      <c r="AD74" s="38"/>
      <c r="AE74" s="38">
        <v>8.49</v>
      </c>
      <c r="AF74" s="38">
        <v>7.77</v>
      </c>
      <c r="AG74" s="38">
        <v>8.08</v>
      </c>
      <c r="AH74" s="40">
        <f aca="true" t="shared" si="5" ref="AH74:AH89">MAX(AA74:AG74,AF74,AE74,AC74,AB74,AA74)</f>
        <v>8.6</v>
      </c>
      <c r="AI74" s="65" t="s">
        <v>308</v>
      </c>
      <c r="AJ74" s="163">
        <v>27</v>
      </c>
      <c r="AK74" s="136" t="s">
        <v>132</v>
      </c>
      <c r="AL74" s="286"/>
      <c r="AM74" s="287"/>
      <c r="AP74" s="158"/>
    </row>
    <row r="75" spans="1:42" ht="19.5" customHeight="1">
      <c r="A75" s="52">
        <v>2</v>
      </c>
      <c r="B75" s="43">
        <v>433</v>
      </c>
      <c r="C75" s="36" t="s">
        <v>93</v>
      </c>
      <c r="D75" s="37">
        <v>2000</v>
      </c>
      <c r="E75" s="73" t="s">
        <v>90</v>
      </c>
      <c r="F75" s="37" t="s">
        <v>23</v>
      </c>
      <c r="G75" s="234" t="s">
        <v>295</v>
      </c>
      <c r="H75" s="234" t="s">
        <v>295</v>
      </c>
      <c r="I75" s="38">
        <v>12.35</v>
      </c>
      <c r="J75" s="38"/>
      <c r="K75" s="38">
        <v>12.27</v>
      </c>
      <c r="L75" s="38">
        <v>12.49</v>
      </c>
      <c r="M75" s="38">
        <v>12.3</v>
      </c>
      <c r="N75" s="40">
        <f t="shared" si="4"/>
        <v>12.49</v>
      </c>
      <c r="O75" s="65" t="s">
        <v>308</v>
      </c>
      <c r="P75" s="129">
        <v>24</v>
      </c>
      <c r="Q75" s="131" t="s">
        <v>91</v>
      </c>
      <c r="U75" s="52">
        <v>2</v>
      </c>
      <c r="V75" s="71">
        <v>4</v>
      </c>
      <c r="W75" s="36" t="s">
        <v>133</v>
      </c>
      <c r="X75" s="138">
        <v>36911</v>
      </c>
      <c r="Y75" s="73" t="s">
        <v>128</v>
      </c>
      <c r="Z75" s="37" t="s">
        <v>23</v>
      </c>
      <c r="AA75" s="71" t="s">
        <v>295</v>
      </c>
      <c r="AB75" s="234" t="s">
        <v>295</v>
      </c>
      <c r="AC75" s="38">
        <v>7.65</v>
      </c>
      <c r="AD75" s="38"/>
      <c r="AE75" s="38">
        <v>7.92</v>
      </c>
      <c r="AF75" s="38">
        <v>7.96</v>
      </c>
      <c r="AG75" s="38">
        <v>7.65</v>
      </c>
      <c r="AH75" s="40">
        <f t="shared" si="5"/>
        <v>7.96</v>
      </c>
      <c r="AI75" s="65" t="s">
        <v>305</v>
      </c>
      <c r="AJ75" s="163">
        <v>24</v>
      </c>
      <c r="AK75" s="144" t="s">
        <v>134</v>
      </c>
      <c r="AL75" s="286"/>
      <c r="AM75" s="287"/>
      <c r="AP75" s="130"/>
    </row>
    <row r="76" spans="1:42" ht="19.5" customHeight="1">
      <c r="A76" s="52">
        <v>3</v>
      </c>
      <c r="B76" s="43">
        <v>238</v>
      </c>
      <c r="C76" s="36" t="s">
        <v>169</v>
      </c>
      <c r="D76" s="137">
        <v>36539</v>
      </c>
      <c r="E76" s="73" t="s">
        <v>165</v>
      </c>
      <c r="F76" s="37" t="s">
        <v>23</v>
      </c>
      <c r="G76" s="234" t="s">
        <v>295</v>
      </c>
      <c r="H76" s="234" t="s">
        <v>295</v>
      </c>
      <c r="I76" s="38">
        <v>11.11</v>
      </c>
      <c r="J76" s="38"/>
      <c r="K76" s="38">
        <v>8.92</v>
      </c>
      <c r="L76" s="38" t="s">
        <v>295</v>
      </c>
      <c r="M76" s="38" t="s">
        <v>295</v>
      </c>
      <c r="N76" s="40">
        <f t="shared" si="4"/>
        <v>11.11</v>
      </c>
      <c r="O76" s="65" t="s">
        <v>305</v>
      </c>
      <c r="P76" s="129">
        <v>21</v>
      </c>
      <c r="Q76" s="136" t="s">
        <v>168</v>
      </c>
      <c r="U76" s="52">
        <v>3</v>
      </c>
      <c r="V76" s="41">
        <v>433</v>
      </c>
      <c r="W76" s="36" t="s">
        <v>99</v>
      </c>
      <c r="X76" s="73">
        <v>2002</v>
      </c>
      <c r="Y76" s="73" t="s">
        <v>90</v>
      </c>
      <c r="Z76" s="37" t="s">
        <v>23</v>
      </c>
      <c r="AA76" s="71" t="s">
        <v>295</v>
      </c>
      <c r="AB76" s="234" t="s">
        <v>295</v>
      </c>
      <c r="AC76" s="38">
        <v>7.77</v>
      </c>
      <c r="AD76" s="38"/>
      <c r="AE76" s="38">
        <v>7.15</v>
      </c>
      <c r="AF76" s="38">
        <v>7.88</v>
      </c>
      <c r="AG76" s="38">
        <v>7.96</v>
      </c>
      <c r="AH76" s="40">
        <f t="shared" si="5"/>
        <v>7.96</v>
      </c>
      <c r="AI76" s="65" t="s">
        <v>305</v>
      </c>
      <c r="AJ76" s="163">
        <v>21</v>
      </c>
      <c r="AK76" s="131" t="s">
        <v>100</v>
      </c>
      <c r="AL76" s="286"/>
      <c r="AM76" s="287"/>
      <c r="AP76" s="130"/>
    </row>
    <row r="77" spans="1:42" ht="19.5" customHeight="1">
      <c r="A77" s="53">
        <v>4</v>
      </c>
      <c r="B77" s="43">
        <v>69</v>
      </c>
      <c r="C77" s="36" t="s">
        <v>210</v>
      </c>
      <c r="D77" s="137">
        <v>36559</v>
      </c>
      <c r="E77" s="73" t="s">
        <v>201</v>
      </c>
      <c r="F77" s="37" t="s">
        <v>23</v>
      </c>
      <c r="G77" s="234" t="s">
        <v>295</v>
      </c>
      <c r="H77" s="234" t="s">
        <v>295</v>
      </c>
      <c r="I77" s="38">
        <v>9.74</v>
      </c>
      <c r="J77" s="38"/>
      <c r="K77" s="38">
        <v>7.86</v>
      </c>
      <c r="L77" s="38">
        <v>8.33</v>
      </c>
      <c r="M77" s="38">
        <v>10.19</v>
      </c>
      <c r="N77" s="40">
        <f t="shared" si="4"/>
        <v>10.19</v>
      </c>
      <c r="O77" s="65" t="s">
        <v>309</v>
      </c>
      <c r="P77" s="129">
        <v>18</v>
      </c>
      <c r="Q77" s="136" t="s">
        <v>209</v>
      </c>
      <c r="U77" s="53">
        <v>4</v>
      </c>
      <c r="V77" s="42">
        <v>404</v>
      </c>
      <c r="W77" s="36" t="s">
        <v>89</v>
      </c>
      <c r="X77" s="73">
        <v>2000</v>
      </c>
      <c r="Y77" s="73" t="s">
        <v>90</v>
      </c>
      <c r="Z77" s="37" t="s">
        <v>23</v>
      </c>
      <c r="AA77" s="71" t="s">
        <v>295</v>
      </c>
      <c r="AB77" s="234" t="s">
        <v>295</v>
      </c>
      <c r="AC77" s="38">
        <v>7.59</v>
      </c>
      <c r="AD77" s="38"/>
      <c r="AE77" s="38">
        <v>7.6</v>
      </c>
      <c r="AF77" s="38">
        <v>7.89</v>
      </c>
      <c r="AG77" s="38">
        <v>6.91</v>
      </c>
      <c r="AH77" s="40">
        <f t="shared" si="5"/>
        <v>7.89</v>
      </c>
      <c r="AI77" s="65" t="s">
        <v>305</v>
      </c>
      <c r="AJ77" s="163">
        <v>18</v>
      </c>
      <c r="AK77" s="131" t="s">
        <v>91</v>
      </c>
      <c r="AL77" s="286"/>
      <c r="AM77" s="287"/>
      <c r="AP77" s="130"/>
    </row>
    <row r="78" spans="1:42" ht="19.5" customHeight="1">
      <c r="A78" s="53">
        <v>5</v>
      </c>
      <c r="B78" s="41">
        <v>406</v>
      </c>
      <c r="C78" s="36" t="s">
        <v>92</v>
      </c>
      <c r="D78" s="73">
        <v>2001</v>
      </c>
      <c r="E78" s="73" t="s">
        <v>90</v>
      </c>
      <c r="F78" s="37" t="s">
        <v>23</v>
      </c>
      <c r="G78" s="234" t="s">
        <v>295</v>
      </c>
      <c r="H78" s="234" t="s">
        <v>295</v>
      </c>
      <c r="I78" s="38">
        <v>9.91</v>
      </c>
      <c r="J78" s="38"/>
      <c r="K78" s="38">
        <v>9.62</v>
      </c>
      <c r="L78" s="38">
        <v>9.28</v>
      </c>
      <c r="M78" s="38">
        <v>10.07</v>
      </c>
      <c r="N78" s="40">
        <f t="shared" si="4"/>
        <v>10.07</v>
      </c>
      <c r="O78" s="65" t="s">
        <v>309</v>
      </c>
      <c r="P78" s="129">
        <v>16</v>
      </c>
      <c r="Q78" s="131" t="s">
        <v>91</v>
      </c>
      <c r="U78" s="53">
        <v>5</v>
      </c>
      <c r="V78" s="42">
        <v>601</v>
      </c>
      <c r="W78" s="36" t="s">
        <v>270</v>
      </c>
      <c r="X78" s="137">
        <v>36775</v>
      </c>
      <c r="Y78" s="73" t="s">
        <v>271</v>
      </c>
      <c r="Z78" s="37" t="s">
        <v>23</v>
      </c>
      <c r="AA78" s="71" t="s">
        <v>295</v>
      </c>
      <c r="AB78" s="234" t="s">
        <v>295</v>
      </c>
      <c r="AC78" s="38">
        <v>7.33</v>
      </c>
      <c r="AD78" s="38"/>
      <c r="AE78" s="38">
        <v>6.96</v>
      </c>
      <c r="AF78" s="38">
        <v>7.57</v>
      </c>
      <c r="AG78" s="38">
        <v>6.65</v>
      </c>
      <c r="AH78" s="40">
        <f t="shared" si="5"/>
        <v>7.57</v>
      </c>
      <c r="AI78" s="65" t="s">
        <v>305</v>
      </c>
      <c r="AJ78" s="163">
        <v>16</v>
      </c>
      <c r="AK78" s="136" t="s">
        <v>272</v>
      </c>
      <c r="AL78" s="286"/>
      <c r="AM78" s="287"/>
      <c r="AP78" s="130"/>
    </row>
    <row r="79" spans="1:42" ht="19.5" customHeight="1">
      <c r="A79" s="53">
        <v>6</v>
      </c>
      <c r="B79" s="43">
        <v>564</v>
      </c>
      <c r="C79" s="36" t="s">
        <v>87</v>
      </c>
      <c r="D79" s="137">
        <v>36743</v>
      </c>
      <c r="E79" s="73" t="s">
        <v>83</v>
      </c>
      <c r="F79" s="37" t="s">
        <v>23</v>
      </c>
      <c r="G79" s="234" t="s">
        <v>295</v>
      </c>
      <c r="H79" s="234" t="s">
        <v>295</v>
      </c>
      <c r="I79" s="38">
        <v>9.57</v>
      </c>
      <c r="J79" s="38"/>
      <c r="K79" s="38">
        <v>9.47</v>
      </c>
      <c r="L79" s="38">
        <v>9.59</v>
      </c>
      <c r="M79" s="38">
        <v>9.28</v>
      </c>
      <c r="N79" s="40">
        <f t="shared" si="4"/>
        <v>9.59</v>
      </c>
      <c r="O79" s="65" t="s">
        <v>309</v>
      </c>
      <c r="P79" s="129">
        <v>14</v>
      </c>
      <c r="Q79" s="131" t="s">
        <v>86</v>
      </c>
      <c r="U79" s="53">
        <v>6</v>
      </c>
      <c r="V79" s="42">
        <v>578</v>
      </c>
      <c r="W79" s="36" t="s">
        <v>82</v>
      </c>
      <c r="X79" s="138">
        <v>36743</v>
      </c>
      <c r="Y79" s="73" t="s">
        <v>83</v>
      </c>
      <c r="Z79" s="37" t="s">
        <v>23</v>
      </c>
      <c r="AA79" s="71" t="s">
        <v>295</v>
      </c>
      <c r="AB79" s="234" t="s">
        <v>295</v>
      </c>
      <c r="AC79" s="38">
        <v>7.1</v>
      </c>
      <c r="AD79" s="38"/>
      <c r="AE79" s="38">
        <v>6.03</v>
      </c>
      <c r="AF79" s="38">
        <v>6.83</v>
      </c>
      <c r="AG79" s="38">
        <v>7.14</v>
      </c>
      <c r="AH79" s="40">
        <f t="shared" si="5"/>
        <v>7.14</v>
      </c>
      <c r="AI79" s="65" t="s">
        <v>309</v>
      </c>
      <c r="AJ79" s="163">
        <v>14</v>
      </c>
      <c r="AK79" s="131" t="s">
        <v>84</v>
      </c>
      <c r="AL79" s="286"/>
      <c r="AM79" s="287"/>
      <c r="AP79" s="130"/>
    </row>
    <row r="80" spans="1:42" ht="19.5" customHeight="1">
      <c r="A80" s="53">
        <v>7</v>
      </c>
      <c r="B80" s="71">
        <v>566</v>
      </c>
      <c r="C80" s="36" t="s">
        <v>80</v>
      </c>
      <c r="D80" s="138">
        <v>36535</v>
      </c>
      <c r="E80" s="73" t="s">
        <v>83</v>
      </c>
      <c r="F80" s="37" t="s">
        <v>23</v>
      </c>
      <c r="G80" s="234" t="s">
        <v>295</v>
      </c>
      <c r="H80" s="234" t="s">
        <v>295</v>
      </c>
      <c r="I80" s="38">
        <v>9.36</v>
      </c>
      <c r="J80" s="38"/>
      <c r="K80" s="38">
        <v>9.3</v>
      </c>
      <c r="L80" s="38">
        <v>9.06</v>
      </c>
      <c r="M80" s="38">
        <v>8.47</v>
      </c>
      <c r="N80" s="40">
        <f t="shared" si="4"/>
        <v>9.36</v>
      </c>
      <c r="O80" s="65" t="s">
        <v>309</v>
      </c>
      <c r="P80" s="129">
        <v>12</v>
      </c>
      <c r="Q80" s="131" t="s">
        <v>81</v>
      </c>
      <c r="U80" s="53">
        <v>7</v>
      </c>
      <c r="V80" s="71">
        <v>54</v>
      </c>
      <c r="W80" s="36" t="s">
        <v>207</v>
      </c>
      <c r="X80" s="138">
        <v>36993</v>
      </c>
      <c r="Y80" s="73" t="s">
        <v>201</v>
      </c>
      <c r="Z80" s="37" t="s">
        <v>23</v>
      </c>
      <c r="AA80" s="71" t="s">
        <v>295</v>
      </c>
      <c r="AB80" s="234" t="s">
        <v>295</v>
      </c>
      <c r="AC80" s="38">
        <v>7</v>
      </c>
      <c r="AD80" s="38"/>
      <c r="AE80" s="38">
        <v>6.73</v>
      </c>
      <c r="AF80" s="38" t="s">
        <v>295</v>
      </c>
      <c r="AG80" s="38" t="s">
        <v>295</v>
      </c>
      <c r="AH80" s="40">
        <f t="shared" si="5"/>
        <v>7</v>
      </c>
      <c r="AI80" s="65" t="s">
        <v>309</v>
      </c>
      <c r="AJ80" s="163">
        <v>12</v>
      </c>
      <c r="AK80" s="131" t="s">
        <v>208</v>
      </c>
      <c r="AL80" s="286"/>
      <c r="AM80" s="287"/>
      <c r="AP80" s="158"/>
    </row>
    <row r="81" spans="1:42" ht="19.5" customHeight="1">
      <c r="A81" s="53">
        <v>8</v>
      </c>
      <c r="B81" s="71">
        <v>208</v>
      </c>
      <c r="C81" s="36" t="s">
        <v>183</v>
      </c>
      <c r="D81" s="138">
        <v>36693</v>
      </c>
      <c r="E81" s="73" t="s">
        <v>178</v>
      </c>
      <c r="F81" s="37" t="s">
        <v>23</v>
      </c>
      <c r="G81" s="234" t="s">
        <v>295</v>
      </c>
      <c r="H81" s="234" t="s">
        <v>295</v>
      </c>
      <c r="I81" s="38">
        <v>9.01</v>
      </c>
      <c r="J81" s="38"/>
      <c r="K81" s="38">
        <v>7.48</v>
      </c>
      <c r="L81" s="38" t="s">
        <v>295</v>
      </c>
      <c r="M81" s="38" t="s">
        <v>295</v>
      </c>
      <c r="N81" s="40">
        <f t="shared" si="4"/>
        <v>9.01</v>
      </c>
      <c r="O81" s="65" t="s">
        <v>309</v>
      </c>
      <c r="P81" s="129">
        <v>10</v>
      </c>
      <c r="Q81" s="131" t="s">
        <v>182</v>
      </c>
      <c r="U81" s="53">
        <v>8</v>
      </c>
      <c r="V81" s="71">
        <v>57</v>
      </c>
      <c r="W81" s="36" t="s">
        <v>206</v>
      </c>
      <c r="X81" s="138">
        <v>37025</v>
      </c>
      <c r="Y81" s="73" t="s">
        <v>201</v>
      </c>
      <c r="Z81" s="37" t="s">
        <v>23</v>
      </c>
      <c r="AA81" s="71" t="s">
        <v>295</v>
      </c>
      <c r="AB81" s="234" t="s">
        <v>295</v>
      </c>
      <c r="AC81" s="38">
        <v>6.95</v>
      </c>
      <c r="AD81" s="38"/>
      <c r="AE81" s="38">
        <v>6.86</v>
      </c>
      <c r="AF81" s="38" t="s">
        <v>295</v>
      </c>
      <c r="AG81" s="38" t="s">
        <v>295</v>
      </c>
      <c r="AH81" s="40">
        <f t="shared" si="5"/>
        <v>6.95</v>
      </c>
      <c r="AI81" s="65" t="s">
        <v>309</v>
      </c>
      <c r="AJ81" s="163">
        <v>10</v>
      </c>
      <c r="AK81" s="131" t="s">
        <v>204</v>
      </c>
      <c r="AL81" s="286"/>
      <c r="AM81" s="287"/>
      <c r="AP81" s="167"/>
    </row>
    <row r="82" spans="1:42" ht="19.5" customHeight="1">
      <c r="A82" s="53">
        <v>9</v>
      </c>
      <c r="B82" s="42">
        <v>17</v>
      </c>
      <c r="C82" s="36" t="s">
        <v>144</v>
      </c>
      <c r="D82" s="73">
        <v>2000</v>
      </c>
      <c r="E82" s="73" t="s">
        <v>140</v>
      </c>
      <c r="F82" s="37" t="s">
        <v>23</v>
      </c>
      <c r="G82" s="234" t="s">
        <v>295</v>
      </c>
      <c r="H82" s="234" t="s">
        <v>295</v>
      </c>
      <c r="I82" s="38">
        <v>7.99</v>
      </c>
      <c r="J82" s="38"/>
      <c r="K82" s="38"/>
      <c r="L82" s="38"/>
      <c r="M82" s="38"/>
      <c r="N82" s="40">
        <f t="shared" si="4"/>
        <v>7.99</v>
      </c>
      <c r="O82" s="65"/>
      <c r="P82" s="129">
        <v>8</v>
      </c>
      <c r="Q82" s="136" t="s">
        <v>132</v>
      </c>
      <c r="U82" s="53">
        <v>9</v>
      </c>
      <c r="V82" s="42">
        <v>557</v>
      </c>
      <c r="W82" s="36" t="s">
        <v>85</v>
      </c>
      <c r="X82" s="138">
        <v>36590</v>
      </c>
      <c r="Y82" s="73" t="s">
        <v>83</v>
      </c>
      <c r="Z82" s="37" t="s">
        <v>23</v>
      </c>
      <c r="AA82" s="71" t="s">
        <v>295</v>
      </c>
      <c r="AB82" s="234" t="s">
        <v>295</v>
      </c>
      <c r="AC82" s="38">
        <v>6.84</v>
      </c>
      <c r="AD82" s="38"/>
      <c r="AE82" s="38"/>
      <c r="AF82" s="38"/>
      <c r="AG82" s="38"/>
      <c r="AH82" s="40">
        <f t="shared" si="5"/>
        <v>6.84</v>
      </c>
      <c r="AI82" s="65" t="s">
        <v>309</v>
      </c>
      <c r="AJ82" s="163">
        <v>8</v>
      </c>
      <c r="AK82" s="131" t="s">
        <v>86</v>
      </c>
      <c r="AL82" s="286"/>
      <c r="AM82" s="287"/>
      <c r="AP82" s="158"/>
    </row>
    <row r="83" spans="1:42" ht="19.5" customHeight="1">
      <c r="A83" s="53">
        <v>10</v>
      </c>
      <c r="B83" s="43">
        <v>456</v>
      </c>
      <c r="C83" s="36" t="s">
        <v>250</v>
      </c>
      <c r="D83" s="137">
        <v>36804</v>
      </c>
      <c r="E83" s="73" t="s">
        <v>252</v>
      </c>
      <c r="F83" s="37" t="s">
        <v>23</v>
      </c>
      <c r="G83" s="234" t="s">
        <v>295</v>
      </c>
      <c r="H83" s="234" t="s">
        <v>295</v>
      </c>
      <c r="I83" s="38">
        <v>7.49</v>
      </c>
      <c r="J83" s="38"/>
      <c r="K83" s="38"/>
      <c r="L83" s="38"/>
      <c r="M83" s="38"/>
      <c r="N83" s="40">
        <f t="shared" si="4"/>
        <v>7.49</v>
      </c>
      <c r="O83" s="65"/>
      <c r="P83" s="129">
        <v>6</v>
      </c>
      <c r="Q83" s="207" t="s">
        <v>251</v>
      </c>
      <c r="U83" s="53">
        <v>10</v>
      </c>
      <c r="V83" s="43">
        <v>900</v>
      </c>
      <c r="W83" s="36" t="s">
        <v>125</v>
      </c>
      <c r="X83" s="137">
        <v>36914</v>
      </c>
      <c r="Y83" s="73" t="s">
        <v>116</v>
      </c>
      <c r="Z83" s="37" t="s">
        <v>23</v>
      </c>
      <c r="AA83" s="71" t="s">
        <v>295</v>
      </c>
      <c r="AB83" s="234" t="s">
        <v>295</v>
      </c>
      <c r="AC83" s="38">
        <v>6.61</v>
      </c>
      <c r="AD83" s="38"/>
      <c r="AE83" s="38"/>
      <c r="AF83" s="38"/>
      <c r="AG83" s="38"/>
      <c r="AH83" s="40">
        <f t="shared" si="5"/>
        <v>6.61</v>
      </c>
      <c r="AI83" s="65" t="s">
        <v>309</v>
      </c>
      <c r="AJ83" s="163">
        <v>6</v>
      </c>
      <c r="AK83" s="131" t="s">
        <v>119</v>
      </c>
      <c r="AL83" s="286"/>
      <c r="AM83" s="287"/>
      <c r="AP83" s="158"/>
    </row>
    <row r="84" spans="1:42" ht="19.5" customHeight="1">
      <c r="A84" s="53">
        <v>11</v>
      </c>
      <c r="B84" s="71">
        <v>684</v>
      </c>
      <c r="C84" s="36" t="s">
        <v>157</v>
      </c>
      <c r="D84" s="138">
        <v>36606</v>
      </c>
      <c r="E84" s="73" t="s">
        <v>153</v>
      </c>
      <c r="F84" s="37" t="s">
        <v>23</v>
      </c>
      <c r="G84" s="234" t="s">
        <v>295</v>
      </c>
      <c r="H84" s="234" t="s">
        <v>295</v>
      </c>
      <c r="I84" s="38">
        <v>7.17</v>
      </c>
      <c r="J84" s="38"/>
      <c r="K84" s="38"/>
      <c r="L84" s="38"/>
      <c r="M84" s="38"/>
      <c r="N84" s="40">
        <f t="shared" si="4"/>
        <v>7.17</v>
      </c>
      <c r="O84" s="65"/>
      <c r="P84" s="129">
        <v>4</v>
      </c>
      <c r="Q84" s="136" t="s">
        <v>158</v>
      </c>
      <c r="U84" s="53">
        <v>11</v>
      </c>
      <c r="V84" s="43">
        <v>233</v>
      </c>
      <c r="W84" s="36" t="s">
        <v>172</v>
      </c>
      <c r="X84" s="137">
        <v>36805</v>
      </c>
      <c r="Y84" s="73" t="s">
        <v>165</v>
      </c>
      <c r="Z84" s="37" t="s">
        <v>23</v>
      </c>
      <c r="AA84" s="71" t="s">
        <v>295</v>
      </c>
      <c r="AB84" s="234" t="s">
        <v>295</v>
      </c>
      <c r="AC84" s="38">
        <v>6.6</v>
      </c>
      <c r="AD84" s="38"/>
      <c r="AE84" s="38"/>
      <c r="AF84" s="38"/>
      <c r="AG84" s="38"/>
      <c r="AH84" s="40">
        <f t="shared" si="5"/>
        <v>6.6</v>
      </c>
      <c r="AI84" s="65" t="s">
        <v>309</v>
      </c>
      <c r="AJ84" s="163">
        <v>4</v>
      </c>
      <c r="AK84" s="136" t="s">
        <v>173</v>
      </c>
      <c r="AL84" s="286"/>
      <c r="AM84" s="287"/>
      <c r="AP84" s="158"/>
    </row>
    <row r="85" spans="1:42" ht="19.5" customHeight="1">
      <c r="A85" s="53">
        <v>12</v>
      </c>
      <c r="B85" s="43">
        <v>461</v>
      </c>
      <c r="C85" s="36" t="s">
        <v>253</v>
      </c>
      <c r="D85" s="137">
        <v>36851</v>
      </c>
      <c r="E85" s="73" t="s">
        <v>252</v>
      </c>
      <c r="F85" s="37" t="s">
        <v>23</v>
      </c>
      <c r="G85" s="234" t="s">
        <v>295</v>
      </c>
      <c r="H85" s="234" t="s">
        <v>295</v>
      </c>
      <c r="I85" s="38">
        <v>6.36</v>
      </c>
      <c r="J85" s="38"/>
      <c r="K85" s="38"/>
      <c r="L85" s="38"/>
      <c r="M85" s="38"/>
      <c r="N85" s="40">
        <f t="shared" si="4"/>
        <v>6.36</v>
      </c>
      <c r="O85" s="65"/>
      <c r="P85" s="129">
        <v>2</v>
      </c>
      <c r="Q85" s="136" t="s">
        <v>251</v>
      </c>
      <c r="U85" s="53">
        <v>12</v>
      </c>
      <c r="V85" s="43">
        <v>834</v>
      </c>
      <c r="W85" s="36" t="s">
        <v>231</v>
      </c>
      <c r="X85" s="37">
        <v>2001</v>
      </c>
      <c r="Y85" s="73" t="s">
        <v>226</v>
      </c>
      <c r="Z85" s="37" t="s">
        <v>23</v>
      </c>
      <c r="AA85" s="71" t="s">
        <v>295</v>
      </c>
      <c r="AB85" s="234" t="s">
        <v>295</v>
      </c>
      <c r="AC85" s="38">
        <v>6.35</v>
      </c>
      <c r="AD85" s="38"/>
      <c r="AE85" s="38"/>
      <c r="AF85" s="38"/>
      <c r="AG85" s="38"/>
      <c r="AH85" s="40">
        <f t="shared" si="5"/>
        <v>6.35</v>
      </c>
      <c r="AI85" s="65"/>
      <c r="AJ85" s="163">
        <v>2</v>
      </c>
      <c r="AK85" s="131" t="s">
        <v>232</v>
      </c>
      <c r="AL85" s="286"/>
      <c r="AM85" s="287"/>
      <c r="AP85" s="130"/>
    </row>
    <row r="86" spans="1:42" ht="19.5" customHeight="1">
      <c r="A86" s="53">
        <v>13</v>
      </c>
      <c r="B86" s="71" t="s">
        <v>261</v>
      </c>
      <c r="C86" s="36" t="s">
        <v>266</v>
      </c>
      <c r="D86" s="73">
        <v>1999</v>
      </c>
      <c r="E86" s="73" t="s">
        <v>215</v>
      </c>
      <c r="F86" s="37" t="s">
        <v>23</v>
      </c>
      <c r="G86" s="234" t="s">
        <v>295</v>
      </c>
      <c r="H86" s="234" t="s">
        <v>295</v>
      </c>
      <c r="I86" s="38">
        <v>12.82</v>
      </c>
      <c r="J86" s="38"/>
      <c r="K86" s="38"/>
      <c r="L86" s="38"/>
      <c r="M86" s="38"/>
      <c r="N86" s="40">
        <f t="shared" si="4"/>
        <v>12.82</v>
      </c>
      <c r="O86" s="65"/>
      <c r="P86" s="129"/>
      <c r="Q86" s="136" t="s">
        <v>238</v>
      </c>
      <c r="U86" s="53">
        <v>13</v>
      </c>
      <c r="V86" s="43">
        <v>602</v>
      </c>
      <c r="W86" s="36" t="s">
        <v>273</v>
      </c>
      <c r="X86" s="137">
        <v>36811</v>
      </c>
      <c r="Y86" s="73" t="s">
        <v>271</v>
      </c>
      <c r="Z86" s="37" t="s">
        <v>23</v>
      </c>
      <c r="AA86" s="71" t="s">
        <v>295</v>
      </c>
      <c r="AB86" s="234" t="s">
        <v>295</v>
      </c>
      <c r="AC86" s="38">
        <v>6.21</v>
      </c>
      <c r="AD86" s="38"/>
      <c r="AE86" s="38"/>
      <c r="AF86" s="38"/>
      <c r="AG86" s="38"/>
      <c r="AH86" s="40">
        <f t="shared" si="5"/>
        <v>6.21</v>
      </c>
      <c r="AI86" s="65"/>
      <c r="AJ86" s="163">
        <v>1</v>
      </c>
      <c r="AK86" s="136" t="s">
        <v>173</v>
      </c>
      <c r="AL86" s="286"/>
      <c r="AM86" s="287"/>
      <c r="AP86" s="130"/>
    </row>
    <row r="87" spans="1:42" ht="19.5" customHeight="1">
      <c r="A87" s="53">
        <v>14</v>
      </c>
      <c r="B87" s="71" t="s">
        <v>261</v>
      </c>
      <c r="C87" s="36" t="s">
        <v>268</v>
      </c>
      <c r="D87" s="73">
        <v>1999</v>
      </c>
      <c r="E87" s="73" t="s">
        <v>215</v>
      </c>
      <c r="F87" s="37" t="s">
        <v>23</v>
      </c>
      <c r="G87" s="234" t="s">
        <v>295</v>
      </c>
      <c r="H87" s="234" t="s">
        <v>295</v>
      </c>
      <c r="I87" s="38">
        <v>10.91</v>
      </c>
      <c r="J87" s="38"/>
      <c r="K87" s="38"/>
      <c r="L87" s="38"/>
      <c r="M87" s="38"/>
      <c r="N87" s="40">
        <f t="shared" si="4"/>
        <v>10.91</v>
      </c>
      <c r="O87" s="65"/>
      <c r="P87" s="129"/>
      <c r="Q87" s="223" t="s">
        <v>238</v>
      </c>
      <c r="U87" s="53">
        <v>14</v>
      </c>
      <c r="V87" s="42">
        <v>658</v>
      </c>
      <c r="W87" s="36" t="s">
        <v>152</v>
      </c>
      <c r="X87" s="137">
        <v>36735</v>
      </c>
      <c r="Y87" s="73" t="s">
        <v>153</v>
      </c>
      <c r="Z87" s="37" t="s">
        <v>23</v>
      </c>
      <c r="AA87" s="71" t="s">
        <v>295</v>
      </c>
      <c r="AB87" s="234" t="s">
        <v>295</v>
      </c>
      <c r="AC87" s="38">
        <v>6.13</v>
      </c>
      <c r="AD87" s="38"/>
      <c r="AE87" s="38"/>
      <c r="AF87" s="38"/>
      <c r="AG87" s="38"/>
      <c r="AH87" s="40">
        <f t="shared" si="5"/>
        <v>6.13</v>
      </c>
      <c r="AI87" s="65"/>
      <c r="AJ87" s="163">
        <v>1</v>
      </c>
      <c r="AK87" s="136" t="s">
        <v>154</v>
      </c>
      <c r="AL87" s="286"/>
      <c r="AM87" s="287"/>
      <c r="AP87" s="130"/>
    </row>
    <row r="88" spans="1:42" ht="19.5" customHeight="1">
      <c r="A88" s="53">
        <v>15</v>
      </c>
      <c r="B88" s="71" t="s">
        <v>261</v>
      </c>
      <c r="C88" s="36" t="s">
        <v>269</v>
      </c>
      <c r="D88" s="73">
        <v>1999</v>
      </c>
      <c r="E88" s="73" t="s">
        <v>215</v>
      </c>
      <c r="F88" s="37" t="s">
        <v>23</v>
      </c>
      <c r="G88" s="234" t="s">
        <v>295</v>
      </c>
      <c r="H88" s="234" t="s">
        <v>295</v>
      </c>
      <c r="I88" s="38">
        <v>10.27</v>
      </c>
      <c r="J88" s="38"/>
      <c r="K88" s="38"/>
      <c r="L88" s="38"/>
      <c r="M88" s="38"/>
      <c r="N88" s="40">
        <f t="shared" si="4"/>
        <v>10.27</v>
      </c>
      <c r="O88" s="65"/>
      <c r="P88" s="129"/>
      <c r="Q88" s="136" t="s">
        <v>238</v>
      </c>
      <c r="U88" s="53">
        <v>15</v>
      </c>
      <c r="V88" s="43">
        <v>463</v>
      </c>
      <c r="W88" s="36" t="s">
        <v>256</v>
      </c>
      <c r="X88" s="137">
        <v>36963</v>
      </c>
      <c r="Y88" s="73" t="s">
        <v>252</v>
      </c>
      <c r="Z88" s="37" t="s">
        <v>23</v>
      </c>
      <c r="AA88" s="71" t="s">
        <v>295</v>
      </c>
      <c r="AB88" s="234" t="s">
        <v>295</v>
      </c>
      <c r="AC88" s="38">
        <v>5.77</v>
      </c>
      <c r="AD88" s="38"/>
      <c r="AE88" s="38"/>
      <c r="AF88" s="38"/>
      <c r="AG88" s="38"/>
      <c r="AH88" s="40">
        <f t="shared" si="5"/>
        <v>5.77</v>
      </c>
      <c r="AI88" s="65"/>
      <c r="AJ88" s="163">
        <v>1</v>
      </c>
      <c r="AK88" s="136" t="s">
        <v>251</v>
      </c>
      <c r="AL88" s="286"/>
      <c r="AM88" s="287"/>
      <c r="AP88" s="158"/>
    </row>
    <row r="89" spans="1:42" ht="19.5" customHeight="1">
      <c r="A89" s="53">
        <v>16</v>
      </c>
      <c r="B89" s="43"/>
      <c r="C89" s="36"/>
      <c r="D89" s="37"/>
      <c r="E89" s="73"/>
      <c r="F89" s="37"/>
      <c r="G89" s="38"/>
      <c r="H89" s="38"/>
      <c r="I89" s="38"/>
      <c r="J89" s="38"/>
      <c r="K89" s="38"/>
      <c r="L89" s="38"/>
      <c r="M89" s="38"/>
      <c r="N89" s="40"/>
      <c r="O89" s="65"/>
      <c r="P89" s="129"/>
      <c r="Q89" s="131"/>
      <c r="U89" s="53">
        <v>16</v>
      </c>
      <c r="V89" s="43">
        <v>835</v>
      </c>
      <c r="W89" s="36" t="s">
        <v>233</v>
      </c>
      <c r="X89" s="137">
        <v>36558</v>
      </c>
      <c r="Y89" s="73" t="s">
        <v>226</v>
      </c>
      <c r="Z89" s="37" t="s">
        <v>23</v>
      </c>
      <c r="AA89" s="38"/>
      <c r="AB89" s="38"/>
      <c r="AC89" s="38"/>
      <c r="AD89" s="38"/>
      <c r="AE89" s="38"/>
      <c r="AF89" s="38"/>
      <c r="AG89" s="38"/>
      <c r="AH89" s="40"/>
      <c r="AI89" s="65"/>
      <c r="AJ89" s="163"/>
      <c r="AK89" s="131" t="s">
        <v>227</v>
      </c>
      <c r="AL89" s="286"/>
      <c r="AM89" s="287"/>
      <c r="AP89" s="130"/>
    </row>
    <row r="90" spans="1:42" ht="19.5" customHeight="1">
      <c r="A90" s="53">
        <v>17</v>
      </c>
      <c r="B90" s="71"/>
      <c r="C90" s="36"/>
      <c r="D90" s="138"/>
      <c r="E90" s="73"/>
      <c r="F90" s="37"/>
      <c r="G90" s="38"/>
      <c r="H90" s="38"/>
      <c r="I90" s="38"/>
      <c r="J90" s="38"/>
      <c r="K90" s="38"/>
      <c r="L90" s="38"/>
      <c r="M90" s="38"/>
      <c r="N90" s="40"/>
      <c r="O90" s="65"/>
      <c r="P90" s="129"/>
      <c r="Q90" s="131"/>
      <c r="U90" s="53">
        <v>17</v>
      </c>
      <c r="V90" s="42"/>
      <c r="W90" s="36"/>
      <c r="X90" s="138"/>
      <c r="Y90" s="73"/>
      <c r="Z90" s="37"/>
      <c r="AA90" s="38"/>
      <c r="AB90" s="38"/>
      <c r="AC90" s="38"/>
      <c r="AD90" s="38"/>
      <c r="AE90" s="38"/>
      <c r="AF90" s="38"/>
      <c r="AG90" s="38"/>
      <c r="AH90" s="40"/>
      <c r="AI90" s="65"/>
      <c r="AJ90" s="163"/>
      <c r="AK90" s="136"/>
      <c r="AL90" s="286"/>
      <c r="AM90" s="287"/>
      <c r="AP90" s="130"/>
    </row>
    <row r="91" spans="1:42" ht="19.5" customHeight="1">
      <c r="A91" s="53">
        <v>18</v>
      </c>
      <c r="B91" s="42"/>
      <c r="C91" s="36"/>
      <c r="D91" s="138"/>
      <c r="E91" s="73"/>
      <c r="F91" s="37"/>
      <c r="G91" s="38"/>
      <c r="H91" s="38"/>
      <c r="I91" s="38"/>
      <c r="J91" s="38"/>
      <c r="K91" s="38"/>
      <c r="L91" s="38"/>
      <c r="M91" s="38"/>
      <c r="N91" s="40"/>
      <c r="O91" s="65"/>
      <c r="P91" s="129"/>
      <c r="Q91" s="136"/>
      <c r="U91" s="53">
        <v>18</v>
      </c>
      <c r="V91" s="43"/>
      <c r="W91" s="36"/>
      <c r="X91" s="137"/>
      <c r="Y91" s="73"/>
      <c r="Z91" s="37"/>
      <c r="AA91" s="38"/>
      <c r="AB91" s="38"/>
      <c r="AC91" s="38"/>
      <c r="AD91" s="38"/>
      <c r="AE91" s="38"/>
      <c r="AF91" s="38"/>
      <c r="AG91" s="38"/>
      <c r="AH91" s="40"/>
      <c r="AI91" s="65"/>
      <c r="AJ91" s="163"/>
      <c r="AK91" s="131"/>
      <c r="AL91" s="286"/>
      <c r="AM91" s="287"/>
      <c r="AP91" s="158"/>
    </row>
    <row r="92" spans="1:42" ht="19.5" customHeight="1" thickBot="1">
      <c r="A92" s="54"/>
      <c r="B92" s="55"/>
      <c r="C92" s="56"/>
      <c r="D92" s="55"/>
      <c r="E92" s="55"/>
      <c r="F92" s="55"/>
      <c r="G92" s="57"/>
      <c r="H92" s="57"/>
      <c r="I92" s="57"/>
      <c r="J92" s="57"/>
      <c r="K92" s="57"/>
      <c r="L92" s="57"/>
      <c r="M92" s="57"/>
      <c r="N92" s="58"/>
      <c r="O92" s="63"/>
      <c r="P92" s="129"/>
      <c r="Q92" s="132"/>
      <c r="U92" s="54"/>
      <c r="V92" s="55"/>
      <c r="W92" s="56"/>
      <c r="X92" s="55"/>
      <c r="Y92" s="55"/>
      <c r="Z92" s="55"/>
      <c r="AA92" s="57"/>
      <c r="AB92" s="57"/>
      <c r="AC92" s="57"/>
      <c r="AD92" s="57"/>
      <c r="AE92" s="57"/>
      <c r="AF92" s="57"/>
      <c r="AG92" s="57"/>
      <c r="AH92" s="58"/>
      <c r="AI92" s="66"/>
      <c r="AJ92" s="210"/>
      <c r="AK92" s="132"/>
      <c r="AL92" s="286"/>
      <c r="AM92" s="287"/>
      <c r="AP92" s="130"/>
    </row>
    <row r="93" spans="16:39" ht="13.5" customHeight="1" thickTop="1">
      <c r="P93" s="135"/>
      <c r="U93" s="287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</row>
    <row r="94" spans="16:39" ht="9" customHeight="1">
      <c r="P94" s="130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</row>
    <row r="95" spans="1:37" ht="15">
      <c r="A95" s="275" t="s">
        <v>55</v>
      </c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45"/>
      <c r="P95" s="130"/>
      <c r="U95" s="275" t="s">
        <v>55</v>
      </c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5"/>
      <c r="AH95" s="275"/>
      <c r="AI95" s="45"/>
      <c r="AJ95" s="45"/>
      <c r="AK95" s="45"/>
    </row>
    <row r="96" spans="1:37" ht="12.75" customHeight="1" thickBot="1">
      <c r="A96" s="274" t="s">
        <v>67</v>
      </c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48"/>
      <c r="U96" s="274" t="s">
        <v>67</v>
      </c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48"/>
      <c r="AJ96" s="48"/>
      <c r="AK96" s="48"/>
    </row>
    <row r="97" spans="1:39" ht="13.5" customHeight="1" thickTop="1">
      <c r="A97" s="281" t="s">
        <v>1</v>
      </c>
      <c r="B97" s="268" t="s">
        <v>56</v>
      </c>
      <c r="C97" s="279" t="s">
        <v>0</v>
      </c>
      <c r="D97" s="272" t="s">
        <v>57</v>
      </c>
      <c r="E97" s="268" t="s">
        <v>18</v>
      </c>
      <c r="F97" s="268" t="s">
        <v>58</v>
      </c>
      <c r="G97" s="276" t="s">
        <v>59</v>
      </c>
      <c r="H97" s="277"/>
      <c r="I97" s="277"/>
      <c r="J97" s="277"/>
      <c r="K97" s="277"/>
      <c r="L97" s="277"/>
      <c r="M97" s="278"/>
      <c r="N97" s="268" t="s">
        <v>20</v>
      </c>
      <c r="O97" s="50"/>
      <c r="P97" s="264" t="s">
        <v>61</v>
      </c>
      <c r="Q97" s="266"/>
      <c r="U97" s="281" t="s">
        <v>1</v>
      </c>
      <c r="V97" s="268" t="s">
        <v>56</v>
      </c>
      <c r="W97" s="279" t="s">
        <v>0</v>
      </c>
      <c r="X97" s="272" t="s">
        <v>57</v>
      </c>
      <c r="Y97" s="268" t="s">
        <v>18</v>
      </c>
      <c r="Z97" s="268" t="s">
        <v>58</v>
      </c>
      <c r="AA97" s="276" t="s">
        <v>59</v>
      </c>
      <c r="AB97" s="277"/>
      <c r="AC97" s="277"/>
      <c r="AD97" s="277"/>
      <c r="AE97" s="277"/>
      <c r="AF97" s="277"/>
      <c r="AG97" s="278"/>
      <c r="AH97" s="268" t="s">
        <v>20</v>
      </c>
      <c r="AI97" s="268" t="s">
        <v>66</v>
      </c>
      <c r="AJ97" s="291" t="s">
        <v>61</v>
      </c>
      <c r="AK97" s="266" t="s">
        <v>33</v>
      </c>
      <c r="AL97" s="283"/>
      <c r="AM97" s="284"/>
    </row>
    <row r="98" spans="1:42" ht="51.75" customHeight="1">
      <c r="A98" s="282"/>
      <c r="B98" s="269"/>
      <c r="C98" s="280"/>
      <c r="D98" s="273"/>
      <c r="E98" s="269"/>
      <c r="F98" s="269"/>
      <c r="G98" s="35">
        <v>1</v>
      </c>
      <c r="H98" s="35">
        <v>2</v>
      </c>
      <c r="I98" s="35">
        <v>3</v>
      </c>
      <c r="J98" s="35"/>
      <c r="K98" s="35">
        <v>4</v>
      </c>
      <c r="L98" s="35">
        <v>5</v>
      </c>
      <c r="M98" s="35">
        <v>6</v>
      </c>
      <c r="N98" s="269"/>
      <c r="O98" s="46" t="s">
        <v>66</v>
      </c>
      <c r="P98" s="265"/>
      <c r="Q98" s="267"/>
      <c r="U98" s="282"/>
      <c r="V98" s="269"/>
      <c r="W98" s="280"/>
      <c r="X98" s="273"/>
      <c r="Y98" s="269"/>
      <c r="Z98" s="269"/>
      <c r="AA98" s="35">
        <v>1</v>
      </c>
      <c r="AB98" s="35">
        <v>2</v>
      </c>
      <c r="AC98" s="35">
        <v>3</v>
      </c>
      <c r="AD98" s="35"/>
      <c r="AE98" s="35">
        <v>4</v>
      </c>
      <c r="AF98" s="35">
        <v>5</v>
      </c>
      <c r="AG98" s="35">
        <v>6</v>
      </c>
      <c r="AH98" s="269"/>
      <c r="AI98" s="269"/>
      <c r="AJ98" s="292"/>
      <c r="AK98" s="267"/>
      <c r="AL98" s="285"/>
      <c r="AM98" s="284"/>
      <c r="AP98" s="293"/>
    </row>
    <row r="99" spans="1:42" ht="15">
      <c r="A99" s="270" t="s">
        <v>40</v>
      </c>
      <c r="B99" s="271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48"/>
      <c r="P99" s="49"/>
      <c r="Q99" s="51"/>
      <c r="U99" s="270" t="s">
        <v>62</v>
      </c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  <c r="AI99" s="48"/>
      <c r="AJ99" s="49"/>
      <c r="AK99" s="51"/>
      <c r="AL99" s="159"/>
      <c r="AM99" s="49"/>
      <c r="AP99" s="293"/>
    </row>
    <row r="100" spans="1:42" ht="19.5" customHeight="1">
      <c r="A100" s="52">
        <v>1</v>
      </c>
      <c r="B100" s="71">
        <v>67</v>
      </c>
      <c r="C100" s="36" t="s">
        <v>211</v>
      </c>
      <c r="D100" s="138">
        <v>36712</v>
      </c>
      <c r="E100" s="73" t="s">
        <v>201</v>
      </c>
      <c r="F100" s="37" t="s">
        <v>23</v>
      </c>
      <c r="G100" s="234" t="s">
        <v>295</v>
      </c>
      <c r="H100" s="234" t="s">
        <v>295</v>
      </c>
      <c r="I100" s="38">
        <v>28.66</v>
      </c>
      <c r="J100" s="38"/>
      <c r="K100" s="38">
        <v>29.27</v>
      </c>
      <c r="L100" s="38">
        <v>33.7</v>
      </c>
      <c r="M100" s="38">
        <v>33.68</v>
      </c>
      <c r="N100" s="40">
        <f aca="true" t="shared" si="6" ref="N100:N117">MAX(G100:M100,L100,K100,J100,H100,G100)</f>
        <v>33.7</v>
      </c>
      <c r="O100" s="62"/>
      <c r="P100" s="129">
        <v>27</v>
      </c>
      <c r="Q100" s="136" t="s">
        <v>204</v>
      </c>
      <c r="U100" s="52">
        <v>1</v>
      </c>
      <c r="V100" s="43">
        <v>3</v>
      </c>
      <c r="W100" s="36" t="s">
        <v>131</v>
      </c>
      <c r="X100" s="137">
        <v>36613</v>
      </c>
      <c r="Y100" s="73" t="s">
        <v>128</v>
      </c>
      <c r="Z100" s="37" t="s">
        <v>23</v>
      </c>
      <c r="AA100" s="234" t="s">
        <v>295</v>
      </c>
      <c r="AB100" s="234" t="s">
        <v>295</v>
      </c>
      <c r="AC100" s="38">
        <v>21.15</v>
      </c>
      <c r="AD100" s="38"/>
      <c r="AE100" s="38" t="s">
        <v>295</v>
      </c>
      <c r="AF100" s="38">
        <v>21.1</v>
      </c>
      <c r="AG100" s="38">
        <v>22.69</v>
      </c>
      <c r="AH100" s="40">
        <f aca="true" t="shared" si="7" ref="AH100:AH113">MAX(AA100:AG100,AF100,AE100,AC100,AB100,AA100)</f>
        <v>22.69</v>
      </c>
      <c r="AI100" s="65" t="s">
        <v>305</v>
      </c>
      <c r="AJ100" s="163">
        <v>27</v>
      </c>
      <c r="AK100" s="136" t="s">
        <v>132</v>
      </c>
      <c r="AL100" s="286"/>
      <c r="AM100" s="287"/>
      <c r="AP100" s="49"/>
    </row>
    <row r="101" spans="1:42" ht="19.5" customHeight="1">
      <c r="A101" s="52">
        <v>2</v>
      </c>
      <c r="B101" s="42">
        <v>17</v>
      </c>
      <c r="C101" s="36" t="s">
        <v>144</v>
      </c>
      <c r="D101" s="73">
        <v>2000</v>
      </c>
      <c r="E101" s="73" t="s">
        <v>140</v>
      </c>
      <c r="F101" s="37" t="s">
        <v>23</v>
      </c>
      <c r="G101" s="234" t="s">
        <v>295</v>
      </c>
      <c r="H101" s="234" t="s">
        <v>295</v>
      </c>
      <c r="I101" s="38">
        <v>29.91</v>
      </c>
      <c r="J101" s="38"/>
      <c r="K101" s="38">
        <v>30.69</v>
      </c>
      <c r="L101" s="38">
        <v>29.8</v>
      </c>
      <c r="M101" s="38" t="s">
        <v>295</v>
      </c>
      <c r="N101" s="40">
        <f t="shared" si="6"/>
        <v>30.69</v>
      </c>
      <c r="O101" s="62"/>
      <c r="P101" s="129">
        <v>24</v>
      </c>
      <c r="Q101" s="136" t="s">
        <v>132</v>
      </c>
      <c r="U101" s="52">
        <v>2</v>
      </c>
      <c r="V101" s="42">
        <v>920</v>
      </c>
      <c r="W101" s="36" t="s">
        <v>74</v>
      </c>
      <c r="X101" s="137">
        <v>37221</v>
      </c>
      <c r="Y101" s="73" t="s">
        <v>71</v>
      </c>
      <c r="Z101" s="37" t="s">
        <v>23</v>
      </c>
      <c r="AA101" s="234" t="s">
        <v>295</v>
      </c>
      <c r="AB101" s="234" t="s">
        <v>295</v>
      </c>
      <c r="AC101" s="38">
        <v>18.14</v>
      </c>
      <c r="AD101" s="38"/>
      <c r="AE101" s="38">
        <v>18.06</v>
      </c>
      <c r="AF101" s="38">
        <v>19.69</v>
      </c>
      <c r="AG101" s="38" t="s">
        <v>295</v>
      </c>
      <c r="AH101" s="40">
        <f t="shared" si="7"/>
        <v>19.69</v>
      </c>
      <c r="AI101" s="65"/>
      <c r="AJ101" s="163">
        <v>24</v>
      </c>
      <c r="AK101" s="131" t="s">
        <v>72</v>
      </c>
      <c r="AL101" s="286"/>
      <c r="AM101" s="287"/>
      <c r="AP101" s="130"/>
    </row>
    <row r="102" spans="1:42" ht="19.5" customHeight="1">
      <c r="A102" s="52">
        <v>3</v>
      </c>
      <c r="B102" s="43">
        <v>564</v>
      </c>
      <c r="C102" s="36" t="s">
        <v>87</v>
      </c>
      <c r="D102" s="137">
        <v>36743</v>
      </c>
      <c r="E102" s="73" t="s">
        <v>83</v>
      </c>
      <c r="F102" s="37" t="s">
        <v>23</v>
      </c>
      <c r="G102" s="234" t="s">
        <v>295</v>
      </c>
      <c r="H102" s="234" t="s">
        <v>295</v>
      </c>
      <c r="I102" s="38">
        <v>29.35</v>
      </c>
      <c r="J102" s="38"/>
      <c r="K102" s="38">
        <v>29.06</v>
      </c>
      <c r="L102" s="38" t="s">
        <v>295</v>
      </c>
      <c r="M102" s="38">
        <v>28.45</v>
      </c>
      <c r="N102" s="40">
        <f t="shared" si="6"/>
        <v>29.35</v>
      </c>
      <c r="O102" s="62"/>
      <c r="P102" s="129">
        <v>21</v>
      </c>
      <c r="Q102" s="131" t="s">
        <v>86</v>
      </c>
      <c r="U102" s="52">
        <v>3</v>
      </c>
      <c r="V102" s="43">
        <v>370</v>
      </c>
      <c r="W102" s="36" t="s">
        <v>151</v>
      </c>
      <c r="X102" s="137">
        <v>36731</v>
      </c>
      <c r="Y102" s="73" t="s">
        <v>145</v>
      </c>
      <c r="Z102" s="37" t="s">
        <v>23</v>
      </c>
      <c r="AA102" s="234" t="s">
        <v>295</v>
      </c>
      <c r="AB102" s="234" t="s">
        <v>295</v>
      </c>
      <c r="AC102" s="38">
        <v>19</v>
      </c>
      <c r="AD102" s="38"/>
      <c r="AE102" s="38">
        <v>18.38</v>
      </c>
      <c r="AF102" s="38">
        <v>18.61</v>
      </c>
      <c r="AG102" s="38" t="s">
        <v>295</v>
      </c>
      <c r="AH102" s="40">
        <f t="shared" si="7"/>
        <v>19</v>
      </c>
      <c r="AI102" s="65"/>
      <c r="AJ102" s="163">
        <v>21</v>
      </c>
      <c r="AK102" s="136" t="s">
        <v>149</v>
      </c>
      <c r="AL102" s="286"/>
      <c r="AM102" s="287"/>
      <c r="AP102" s="130"/>
    </row>
    <row r="103" spans="1:42" ht="19.5" customHeight="1">
      <c r="A103" s="53">
        <v>4</v>
      </c>
      <c r="B103" s="71">
        <v>374</v>
      </c>
      <c r="C103" s="36" t="s">
        <v>150</v>
      </c>
      <c r="D103" s="138">
        <v>36903</v>
      </c>
      <c r="E103" s="73" t="s">
        <v>145</v>
      </c>
      <c r="F103" s="37" t="s">
        <v>23</v>
      </c>
      <c r="G103" s="234" t="s">
        <v>295</v>
      </c>
      <c r="H103" s="234" t="s">
        <v>295</v>
      </c>
      <c r="I103" s="38">
        <v>28.92</v>
      </c>
      <c r="J103" s="38"/>
      <c r="K103" s="38">
        <v>25.45</v>
      </c>
      <c r="L103" s="38">
        <v>26.15</v>
      </c>
      <c r="M103" s="38" t="s">
        <v>295</v>
      </c>
      <c r="N103" s="40">
        <f t="shared" si="6"/>
        <v>28.92</v>
      </c>
      <c r="O103" s="62"/>
      <c r="P103" s="129">
        <v>18</v>
      </c>
      <c r="Q103" s="136" t="s">
        <v>149</v>
      </c>
      <c r="U103" s="53">
        <v>4</v>
      </c>
      <c r="V103" s="43">
        <v>356</v>
      </c>
      <c r="W103" s="36" t="s">
        <v>146</v>
      </c>
      <c r="X103" s="137">
        <v>36724</v>
      </c>
      <c r="Y103" s="73" t="s">
        <v>145</v>
      </c>
      <c r="Z103" s="37" t="s">
        <v>23</v>
      </c>
      <c r="AA103" s="234" t="s">
        <v>295</v>
      </c>
      <c r="AB103" s="234" t="s">
        <v>295</v>
      </c>
      <c r="AC103" s="38">
        <v>14.83</v>
      </c>
      <c r="AD103" s="38"/>
      <c r="AE103" s="38">
        <v>18.83</v>
      </c>
      <c r="AF103" s="38">
        <v>16.05</v>
      </c>
      <c r="AG103" s="38" t="s">
        <v>295</v>
      </c>
      <c r="AH103" s="40">
        <f t="shared" si="7"/>
        <v>18.83</v>
      </c>
      <c r="AI103" s="65"/>
      <c r="AJ103" s="163">
        <v>18</v>
      </c>
      <c r="AK103" s="136" t="s">
        <v>147</v>
      </c>
      <c r="AL103" s="286"/>
      <c r="AM103" s="287"/>
      <c r="AP103" s="130"/>
    </row>
    <row r="104" spans="1:42" ht="19.5" customHeight="1">
      <c r="A104" s="53">
        <v>5</v>
      </c>
      <c r="B104" s="42">
        <v>654</v>
      </c>
      <c r="C104" s="36" t="s">
        <v>159</v>
      </c>
      <c r="D104" s="138">
        <v>36933</v>
      </c>
      <c r="E104" s="73" t="s">
        <v>153</v>
      </c>
      <c r="F104" s="37" t="s">
        <v>23</v>
      </c>
      <c r="G104" s="234" t="s">
        <v>295</v>
      </c>
      <c r="H104" s="234" t="s">
        <v>295</v>
      </c>
      <c r="I104" s="38">
        <v>27.09</v>
      </c>
      <c r="J104" s="38"/>
      <c r="K104" s="38">
        <v>28.11</v>
      </c>
      <c r="L104" s="38">
        <v>27.1</v>
      </c>
      <c r="M104" s="38">
        <v>22.89</v>
      </c>
      <c r="N104" s="40">
        <f t="shared" si="6"/>
        <v>28.11</v>
      </c>
      <c r="O104" s="62"/>
      <c r="P104" s="129">
        <v>16</v>
      </c>
      <c r="Q104" s="136" t="s">
        <v>154</v>
      </c>
      <c r="U104" s="53">
        <v>5</v>
      </c>
      <c r="V104" s="42">
        <v>557</v>
      </c>
      <c r="W104" s="36" t="s">
        <v>85</v>
      </c>
      <c r="X104" s="138">
        <v>36590</v>
      </c>
      <c r="Y104" s="73" t="s">
        <v>83</v>
      </c>
      <c r="Z104" s="37" t="s">
        <v>23</v>
      </c>
      <c r="AA104" s="234" t="s">
        <v>295</v>
      </c>
      <c r="AB104" s="234" t="s">
        <v>295</v>
      </c>
      <c r="AC104" s="38">
        <v>17.7</v>
      </c>
      <c r="AD104" s="38"/>
      <c r="AE104" s="38">
        <v>15.43</v>
      </c>
      <c r="AF104" s="38">
        <v>15.03</v>
      </c>
      <c r="AG104" s="38">
        <v>18.76</v>
      </c>
      <c r="AH104" s="40">
        <f t="shared" si="7"/>
        <v>18.76</v>
      </c>
      <c r="AI104" s="65"/>
      <c r="AJ104" s="163">
        <v>16</v>
      </c>
      <c r="AK104" s="131" t="s">
        <v>86</v>
      </c>
      <c r="AL104" s="286"/>
      <c r="AM104" s="287"/>
      <c r="AP104" s="158"/>
    </row>
    <row r="105" spans="1:42" ht="19.5" customHeight="1">
      <c r="A105" s="53">
        <v>6</v>
      </c>
      <c r="B105" s="43">
        <v>366</v>
      </c>
      <c r="C105" s="36" t="s">
        <v>148</v>
      </c>
      <c r="D105" s="137">
        <v>37086</v>
      </c>
      <c r="E105" s="73" t="s">
        <v>145</v>
      </c>
      <c r="F105" s="37" t="s">
        <v>23</v>
      </c>
      <c r="G105" s="234" t="s">
        <v>295</v>
      </c>
      <c r="H105" s="234" t="s">
        <v>295</v>
      </c>
      <c r="I105" s="38">
        <v>27.7</v>
      </c>
      <c r="J105" s="38"/>
      <c r="K105" s="38">
        <v>23.12</v>
      </c>
      <c r="L105" s="38">
        <v>24.67</v>
      </c>
      <c r="M105" s="38">
        <v>27.37</v>
      </c>
      <c r="N105" s="40">
        <f t="shared" si="6"/>
        <v>27.7</v>
      </c>
      <c r="O105" s="62"/>
      <c r="P105" s="129">
        <v>14</v>
      </c>
      <c r="Q105" s="136" t="s">
        <v>149</v>
      </c>
      <c r="U105" s="53">
        <v>6</v>
      </c>
      <c r="V105" s="43">
        <v>463</v>
      </c>
      <c r="W105" s="36" t="s">
        <v>256</v>
      </c>
      <c r="X105" s="137">
        <v>36963</v>
      </c>
      <c r="Y105" s="73" t="s">
        <v>252</v>
      </c>
      <c r="Z105" s="37" t="s">
        <v>23</v>
      </c>
      <c r="AA105" s="234" t="s">
        <v>295</v>
      </c>
      <c r="AB105" s="234" t="s">
        <v>295</v>
      </c>
      <c r="AC105" s="38">
        <v>17.45</v>
      </c>
      <c r="AD105" s="38"/>
      <c r="AE105" s="38" t="s">
        <v>295</v>
      </c>
      <c r="AF105" s="38">
        <v>15.08</v>
      </c>
      <c r="AG105" s="38">
        <v>17.45</v>
      </c>
      <c r="AH105" s="40">
        <f t="shared" si="7"/>
        <v>17.45</v>
      </c>
      <c r="AI105" s="65"/>
      <c r="AJ105" s="163">
        <v>12</v>
      </c>
      <c r="AK105" s="136" t="s">
        <v>251</v>
      </c>
      <c r="AL105" s="286"/>
      <c r="AM105" s="287"/>
      <c r="AP105" s="168"/>
    </row>
    <row r="106" spans="1:42" ht="19.5" customHeight="1">
      <c r="A106" s="53">
        <v>7</v>
      </c>
      <c r="B106" s="43">
        <v>291</v>
      </c>
      <c r="C106" s="36" t="s">
        <v>192</v>
      </c>
      <c r="D106" s="137">
        <v>36937</v>
      </c>
      <c r="E106" s="73" t="s">
        <v>190</v>
      </c>
      <c r="F106" s="37" t="s">
        <v>23</v>
      </c>
      <c r="G106" s="234" t="s">
        <v>295</v>
      </c>
      <c r="H106" s="234" t="s">
        <v>295</v>
      </c>
      <c r="I106" s="38">
        <v>23.4</v>
      </c>
      <c r="J106" s="38"/>
      <c r="K106" s="38">
        <v>22.26</v>
      </c>
      <c r="L106" s="38">
        <v>19.88</v>
      </c>
      <c r="M106" s="38" t="s">
        <v>295</v>
      </c>
      <c r="N106" s="40">
        <f t="shared" si="6"/>
        <v>23.4</v>
      </c>
      <c r="O106" s="62"/>
      <c r="P106" s="129">
        <v>12</v>
      </c>
      <c r="Q106" s="131" t="s">
        <v>193</v>
      </c>
      <c r="U106" s="53">
        <v>7</v>
      </c>
      <c r="V106" s="41">
        <v>503</v>
      </c>
      <c r="W106" s="36" t="s">
        <v>101</v>
      </c>
      <c r="X106" s="138">
        <v>36804</v>
      </c>
      <c r="Y106" s="73" t="s">
        <v>102</v>
      </c>
      <c r="Z106" s="37" t="s">
        <v>23</v>
      </c>
      <c r="AA106" s="234" t="s">
        <v>295</v>
      </c>
      <c r="AB106" s="234" t="s">
        <v>295</v>
      </c>
      <c r="AC106" s="38">
        <v>17.2</v>
      </c>
      <c r="AD106" s="38"/>
      <c r="AE106" s="38">
        <v>14.14</v>
      </c>
      <c r="AF106" s="38">
        <v>17.31</v>
      </c>
      <c r="AG106" s="38" t="s">
        <v>295</v>
      </c>
      <c r="AH106" s="40">
        <f t="shared" si="7"/>
        <v>17.31</v>
      </c>
      <c r="AI106" s="65"/>
      <c r="AJ106" s="163">
        <v>10</v>
      </c>
      <c r="AK106" s="136" t="s">
        <v>291</v>
      </c>
      <c r="AL106" s="286"/>
      <c r="AM106" s="287"/>
      <c r="AP106" s="158"/>
    </row>
    <row r="107" spans="1:42" ht="19.5" customHeight="1">
      <c r="A107" s="53">
        <v>8</v>
      </c>
      <c r="B107" s="41">
        <v>829</v>
      </c>
      <c r="C107" s="36" t="s">
        <v>221</v>
      </c>
      <c r="D107" s="138">
        <v>36753</v>
      </c>
      <c r="E107" s="73" t="s">
        <v>217</v>
      </c>
      <c r="F107" s="37" t="s">
        <v>23</v>
      </c>
      <c r="G107" s="234" t="s">
        <v>295</v>
      </c>
      <c r="H107" s="234" t="s">
        <v>295</v>
      </c>
      <c r="I107" s="38">
        <v>22.82</v>
      </c>
      <c r="J107" s="38"/>
      <c r="K107" s="38" t="s">
        <v>295</v>
      </c>
      <c r="L107" s="38">
        <v>23.36</v>
      </c>
      <c r="M107" s="38" t="s">
        <v>295</v>
      </c>
      <c r="N107" s="40">
        <f t="shared" si="6"/>
        <v>23.36</v>
      </c>
      <c r="O107" s="62"/>
      <c r="P107" s="129">
        <v>10</v>
      </c>
      <c r="Q107" s="131" t="s">
        <v>222</v>
      </c>
      <c r="U107" s="53">
        <v>8</v>
      </c>
      <c r="V107" s="42">
        <v>833</v>
      </c>
      <c r="W107" s="36" t="s">
        <v>229</v>
      </c>
      <c r="X107" s="137">
        <v>36552</v>
      </c>
      <c r="Y107" s="73" t="s">
        <v>217</v>
      </c>
      <c r="Z107" s="37" t="s">
        <v>23</v>
      </c>
      <c r="AA107" s="234" t="s">
        <v>295</v>
      </c>
      <c r="AB107" s="234" t="s">
        <v>295</v>
      </c>
      <c r="AC107" s="38">
        <v>14.64</v>
      </c>
      <c r="AD107" s="38"/>
      <c r="AE107" s="38" t="s">
        <v>295</v>
      </c>
      <c r="AF107" s="38" t="s">
        <v>295</v>
      </c>
      <c r="AG107" s="38" t="s">
        <v>295</v>
      </c>
      <c r="AH107" s="40">
        <f t="shared" si="7"/>
        <v>14.64</v>
      </c>
      <c r="AI107" s="65"/>
      <c r="AJ107" s="163">
        <v>8</v>
      </c>
      <c r="AK107" s="131" t="s">
        <v>230</v>
      </c>
      <c r="AL107" s="286"/>
      <c r="AM107" s="287"/>
      <c r="AP107" s="158"/>
    </row>
    <row r="108" spans="1:42" ht="19.5" customHeight="1">
      <c r="A108" s="53">
        <v>9</v>
      </c>
      <c r="B108" s="42">
        <v>841</v>
      </c>
      <c r="C108" s="36" t="s">
        <v>242</v>
      </c>
      <c r="D108" s="138">
        <v>36633</v>
      </c>
      <c r="E108" s="73" t="s">
        <v>226</v>
      </c>
      <c r="F108" s="37" t="s">
        <v>23</v>
      </c>
      <c r="G108" s="234" t="s">
        <v>295</v>
      </c>
      <c r="H108" s="234" t="s">
        <v>295</v>
      </c>
      <c r="I108" s="38">
        <v>21.69</v>
      </c>
      <c r="J108" s="38"/>
      <c r="K108" s="38"/>
      <c r="L108" s="38"/>
      <c r="M108" s="38"/>
      <c r="N108" s="40">
        <f t="shared" si="6"/>
        <v>21.69</v>
      </c>
      <c r="O108" s="62"/>
      <c r="P108" s="129">
        <v>8</v>
      </c>
      <c r="Q108" s="136" t="s">
        <v>230</v>
      </c>
      <c r="U108" s="53">
        <v>9</v>
      </c>
      <c r="V108" s="71">
        <v>838</v>
      </c>
      <c r="W108" s="36" t="s">
        <v>304</v>
      </c>
      <c r="X108" s="138">
        <v>36833</v>
      </c>
      <c r="Y108" s="73" t="s">
        <v>215</v>
      </c>
      <c r="Z108" s="37" t="s">
        <v>23</v>
      </c>
      <c r="AA108" s="234" t="s">
        <v>295</v>
      </c>
      <c r="AB108" s="234" t="s">
        <v>295</v>
      </c>
      <c r="AC108" s="38">
        <v>13.64</v>
      </c>
      <c r="AD108" s="38"/>
      <c r="AE108" s="38"/>
      <c r="AF108" s="38"/>
      <c r="AG108" s="38"/>
      <c r="AH108" s="40">
        <f t="shared" si="7"/>
        <v>13.64</v>
      </c>
      <c r="AI108" s="65"/>
      <c r="AJ108" s="163"/>
      <c r="AK108" s="136" t="s">
        <v>227</v>
      </c>
      <c r="AL108" s="286"/>
      <c r="AM108" s="287"/>
      <c r="AP108" s="130"/>
    </row>
    <row r="109" spans="1:42" ht="19.5" customHeight="1">
      <c r="A109" s="53">
        <v>10</v>
      </c>
      <c r="B109" s="43">
        <v>513</v>
      </c>
      <c r="C109" s="36" t="s">
        <v>111</v>
      </c>
      <c r="D109" s="137">
        <v>37016</v>
      </c>
      <c r="E109" s="73" t="s">
        <v>102</v>
      </c>
      <c r="F109" s="37" t="s">
        <v>23</v>
      </c>
      <c r="G109" s="234" t="s">
        <v>295</v>
      </c>
      <c r="H109" s="234" t="s">
        <v>295</v>
      </c>
      <c r="I109" s="38">
        <v>20.79</v>
      </c>
      <c r="J109" s="38"/>
      <c r="K109" s="38"/>
      <c r="L109" s="38"/>
      <c r="M109" s="38"/>
      <c r="N109" s="40">
        <f t="shared" si="6"/>
        <v>20.79</v>
      </c>
      <c r="O109" s="62"/>
      <c r="P109" s="129">
        <v>6</v>
      </c>
      <c r="Q109" s="131" t="s">
        <v>104</v>
      </c>
      <c r="U109" s="53">
        <v>10</v>
      </c>
      <c r="V109" s="41">
        <v>515</v>
      </c>
      <c r="W109" s="36" t="s">
        <v>112</v>
      </c>
      <c r="X109" s="138">
        <v>36689</v>
      </c>
      <c r="Y109" s="73" t="s">
        <v>102</v>
      </c>
      <c r="Z109" s="37" t="s">
        <v>23</v>
      </c>
      <c r="AA109" s="234" t="s">
        <v>295</v>
      </c>
      <c r="AB109" s="234" t="s">
        <v>295</v>
      </c>
      <c r="AC109" s="38">
        <v>13.52</v>
      </c>
      <c r="AD109" s="38"/>
      <c r="AE109" s="38"/>
      <c r="AF109" s="38"/>
      <c r="AG109" s="38"/>
      <c r="AH109" s="40">
        <f t="shared" si="7"/>
        <v>13.52</v>
      </c>
      <c r="AI109" s="65"/>
      <c r="AJ109" s="163">
        <v>6</v>
      </c>
      <c r="AK109" s="131" t="s">
        <v>113</v>
      </c>
      <c r="AL109" s="286"/>
      <c r="AM109" s="287"/>
      <c r="AP109" s="130"/>
    </row>
    <row r="110" spans="1:42" ht="19.5" customHeight="1">
      <c r="A110" s="53">
        <v>11</v>
      </c>
      <c r="B110" s="71">
        <v>862</v>
      </c>
      <c r="C110" s="36" t="s">
        <v>212</v>
      </c>
      <c r="D110" s="138">
        <v>36880</v>
      </c>
      <c r="E110" s="73" t="s">
        <v>116</v>
      </c>
      <c r="F110" s="37" t="s">
        <v>23</v>
      </c>
      <c r="G110" s="234" t="s">
        <v>295</v>
      </c>
      <c r="H110" s="234" t="s">
        <v>295</v>
      </c>
      <c r="I110" s="38">
        <v>20.3</v>
      </c>
      <c r="J110" s="38"/>
      <c r="K110" s="38"/>
      <c r="L110" s="38"/>
      <c r="M110" s="38"/>
      <c r="N110" s="40">
        <f t="shared" si="6"/>
        <v>20.3</v>
      </c>
      <c r="O110" s="62"/>
      <c r="P110" s="129">
        <v>4</v>
      </c>
      <c r="Q110" s="131" t="s">
        <v>117</v>
      </c>
      <c r="U110" s="53">
        <v>11</v>
      </c>
      <c r="V110" s="71">
        <v>832</v>
      </c>
      <c r="W110" s="36" t="s">
        <v>228</v>
      </c>
      <c r="X110" s="138">
        <v>36682</v>
      </c>
      <c r="Y110" s="73" t="s">
        <v>226</v>
      </c>
      <c r="Z110" s="37" t="s">
        <v>23</v>
      </c>
      <c r="AA110" s="234" t="s">
        <v>295</v>
      </c>
      <c r="AB110" s="234" t="s">
        <v>295</v>
      </c>
      <c r="AC110" s="38">
        <v>13.29</v>
      </c>
      <c r="AD110" s="38"/>
      <c r="AE110" s="38"/>
      <c r="AF110" s="38"/>
      <c r="AG110" s="38"/>
      <c r="AH110" s="40">
        <f t="shared" si="7"/>
        <v>13.29</v>
      </c>
      <c r="AI110" s="65"/>
      <c r="AJ110" s="163">
        <v>4</v>
      </c>
      <c r="AK110" s="131" t="s">
        <v>227</v>
      </c>
      <c r="AL110" s="286"/>
      <c r="AM110" s="287"/>
      <c r="AP110" s="130"/>
    </row>
    <row r="111" spans="1:42" ht="19.5" customHeight="1">
      <c r="A111" s="53">
        <v>12</v>
      </c>
      <c r="B111" s="42">
        <v>269</v>
      </c>
      <c r="C111" s="36" t="s">
        <v>293</v>
      </c>
      <c r="D111" s="138">
        <v>37207</v>
      </c>
      <c r="E111" s="73" t="s">
        <v>190</v>
      </c>
      <c r="F111" s="37" t="s">
        <v>23</v>
      </c>
      <c r="G111" s="234" t="s">
        <v>295</v>
      </c>
      <c r="H111" s="234" t="s">
        <v>295</v>
      </c>
      <c r="I111" s="38">
        <v>18.56</v>
      </c>
      <c r="J111" s="38"/>
      <c r="K111" s="38"/>
      <c r="L111" s="38"/>
      <c r="M111" s="38"/>
      <c r="N111" s="40">
        <f t="shared" si="6"/>
        <v>18.56</v>
      </c>
      <c r="O111" s="62"/>
      <c r="P111" s="129"/>
      <c r="Q111" s="131" t="s">
        <v>191</v>
      </c>
      <c r="U111" s="53">
        <v>12</v>
      </c>
      <c r="V111" s="43">
        <v>602</v>
      </c>
      <c r="W111" s="36" t="s">
        <v>273</v>
      </c>
      <c r="X111" s="137">
        <v>36811</v>
      </c>
      <c r="Y111" s="73" t="s">
        <v>271</v>
      </c>
      <c r="Z111" s="37" t="s">
        <v>23</v>
      </c>
      <c r="AA111" s="234" t="s">
        <v>295</v>
      </c>
      <c r="AB111" s="234" t="s">
        <v>295</v>
      </c>
      <c r="AC111" s="38">
        <v>12.59</v>
      </c>
      <c r="AD111" s="38"/>
      <c r="AE111" s="38"/>
      <c r="AF111" s="38"/>
      <c r="AG111" s="38"/>
      <c r="AH111" s="40">
        <f t="shared" si="7"/>
        <v>12.59</v>
      </c>
      <c r="AI111" s="65"/>
      <c r="AJ111" s="163">
        <v>2</v>
      </c>
      <c r="AK111" s="136" t="s">
        <v>173</v>
      </c>
      <c r="AL111" s="286"/>
      <c r="AM111" s="287"/>
      <c r="AP111" s="158"/>
    </row>
    <row r="112" spans="1:42" ht="19.5" customHeight="1">
      <c r="A112" s="53">
        <v>13</v>
      </c>
      <c r="B112" s="43">
        <v>456</v>
      </c>
      <c r="C112" s="36" t="s">
        <v>250</v>
      </c>
      <c r="D112" s="137">
        <v>36804</v>
      </c>
      <c r="E112" s="73" t="s">
        <v>252</v>
      </c>
      <c r="F112" s="37" t="s">
        <v>23</v>
      </c>
      <c r="G112" s="234" t="s">
        <v>295</v>
      </c>
      <c r="H112" s="234" t="s">
        <v>295</v>
      </c>
      <c r="I112" s="38">
        <v>18.01</v>
      </c>
      <c r="J112" s="38"/>
      <c r="K112" s="38"/>
      <c r="L112" s="38"/>
      <c r="M112" s="38"/>
      <c r="N112" s="40">
        <f t="shared" si="6"/>
        <v>18.01</v>
      </c>
      <c r="O112" s="62"/>
      <c r="P112" s="129">
        <v>2</v>
      </c>
      <c r="Q112" s="207" t="s">
        <v>251</v>
      </c>
      <c r="U112" s="53">
        <v>13</v>
      </c>
      <c r="V112" s="43">
        <v>835</v>
      </c>
      <c r="W112" s="36" t="s">
        <v>233</v>
      </c>
      <c r="X112" s="137">
        <v>36558</v>
      </c>
      <c r="Y112" s="73" t="s">
        <v>226</v>
      </c>
      <c r="Z112" s="37" t="s">
        <v>23</v>
      </c>
      <c r="AA112" s="234" t="s">
        <v>295</v>
      </c>
      <c r="AB112" s="234" t="s">
        <v>295</v>
      </c>
      <c r="AC112" s="38">
        <v>11.59</v>
      </c>
      <c r="AD112" s="38"/>
      <c r="AE112" s="38"/>
      <c r="AF112" s="38"/>
      <c r="AG112" s="38"/>
      <c r="AH112" s="40">
        <f t="shared" si="7"/>
        <v>11.59</v>
      </c>
      <c r="AI112" s="65"/>
      <c r="AJ112" s="163">
        <v>1</v>
      </c>
      <c r="AK112" s="131" t="s">
        <v>227</v>
      </c>
      <c r="AL112" s="286"/>
      <c r="AM112" s="287"/>
      <c r="AP112" s="158"/>
    </row>
    <row r="113" spans="1:42" ht="19.5" customHeight="1">
      <c r="A113" s="53">
        <v>14</v>
      </c>
      <c r="B113" s="43">
        <v>461</v>
      </c>
      <c r="C113" s="36" t="s">
        <v>253</v>
      </c>
      <c r="D113" s="137">
        <v>36851</v>
      </c>
      <c r="E113" s="73" t="s">
        <v>252</v>
      </c>
      <c r="F113" s="37" t="s">
        <v>23</v>
      </c>
      <c r="G113" s="234" t="s">
        <v>295</v>
      </c>
      <c r="H113" s="234" t="s">
        <v>295</v>
      </c>
      <c r="I113" s="38">
        <v>16.6</v>
      </c>
      <c r="J113" s="38"/>
      <c r="K113" s="38"/>
      <c r="L113" s="38"/>
      <c r="M113" s="38"/>
      <c r="N113" s="40">
        <f t="shared" si="6"/>
        <v>16.6</v>
      </c>
      <c r="O113" s="62"/>
      <c r="P113" s="129">
        <v>1</v>
      </c>
      <c r="Q113" s="136" t="s">
        <v>251</v>
      </c>
      <c r="U113" s="53">
        <v>14</v>
      </c>
      <c r="V113" s="42">
        <v>14</v>
      </c>
      <c r="W113" s="36" t="s">
        <v>143</v>
      </c>
      <c r="X113" s="73">
        <v>2001</v>
      </c>
      <c r="Y113" s="73" t="s">
        <v>140</v>
      </c>
      <c r="Z113" s="37" t="s">
        <v>23</v>
      </c>
      <c r="AA113" s="234" t="s">
        <v>295</v>
      </c>
      <c r="AB113" s="234" t="s">
        <v>295</v>
      </c>
      <c r="AC113" s="38">
        <v>6.52</v>
      </c>
      <c r="AD113" s="38"/>
      <c r="AE113" s="38"/>
      <c r="AF113" s="38"/>
      <c r="AG113" s="38"/>
      <c r="AH113" s="40">
        <f t="shared" si="7"/>
        <v>6.52</v>
      </c>
      <c r="AI113" s="65"/>
      <c r="AJ113" s="163">
        <v>1</v>
      </c>
      <c r="AK113" s="143" t="s">
        <v>138</v>
      </c>
      <c r="AL113" s="286"/>
      <c r="AM113" s="287"/>
      <c r="AP113" s="158"/>
    </row>
    <row r="114" spans="1:42" ht="19.5" customHeight="1">
      <c r="A114" s="53">
        <v>15</v>
      </c>
      <c r="B114" s="42">
        <v>289</v>
      </c>
      <c r="C114" s="36" t="s">
        <v>199</v>
      </c>
      <c r="D114" s="138">
        <v>36629</v>
      </c>
      <c r="E114" s="73" t="s">
        <v>190</v>
      </c>
      <c r="F114" s="37" t="s">
        <v>23</v>
      </c>
      <c r="G114" s="234" t="s">
        <v>295</v>
      </c>
      <c r="H114" s="234" t="s">
        <v>295</v>
      </c>
      <c r="I114" s="38">
        <v>16.49</v>
      </c>
      <c r="J114" s="38"/>
      <c r="K114" s="38"/>
      <c r="L114" s="38"/>
      <c r="M114" s="38"/>
      <c r="N114" s="40">
        <f t="shared" si="6"/>
        <v>16.49</v>
      </c>
      <c r="O114" s="62"/>
      <c r="P114" s="129">
        <v>1</v>
      </c>
      <c r="Q114" s="131" t="s">
        <v>191</v>
      </c>
      <c r="U114" s="53">
        <v>15</v>
      </c>
      <c r="V114" s="43"/>
      <c r="W114" s="36"/>
      <c r="X114" s="37"/>
      <c r="Y114" s="37"/>
      <c r="Z114" s="37"/>
      <c r="AA114" s="38"/>
      <c r="AB114" s="38"/>
      <c r="AC114" s="38"/>
      <c r="AD114" s="38"/>
      <c r="AE114" s="38"/>
      <c r="AF114" s="38"/>
      <c r="AG114" s="38"/>
      <c r="AH114" s="40"/>
      <c r="AI114" s="65"/>
      <c r="AJ114" s="163"/>
      <c r="AK114" s="131"/>
      <c r="AL114" s="286"/>
      <c r="AM114" s="287"/>
      <c r="AP114" s="130"/>
    </row>
    <row r="115" spans="1:42" ht="19.5" customHeight="1">
      <c r="A115" s="53">
        <v>16</v>
      </c>
      <c r="B115" s="71" t="s">
        <v>261</v>
      </c>
      <c r="C115" s="36" t="s">
        <v>266</v>
      </c>
      <c r="D115" s="73">
        <v>1999</v>
      </c>
      <c r="E115" s="73" t="s">
        <v>215</v>
      </c>
      <c r="F115" s="37" t="s">
        <v>23</v>
      </c>
      <c r="G115" s="234" t="s">
        <v>295</v>
      </c>
      <c r="H115" s="234" t="s">
        <v>295</v>
      </c>
      <c r="I115" s="38">
        <v>36.08</v>
      </c>
      <c r="J115" s="38"/>
      <c r="K115" s="38"/>
      <c r="L115" s="38"/>
      <c r="M115" s="38"/>
      <c r="N115" s="40">
        <f t="shared" si="6"/>
        <v>36.08</v>
      </c>
      <c r="O115" s="62"/>
      <c r="P115" s="129"/>
      <c r="Q115" s="136" t="s">
        <v>238</v>
      </c>
      <c r="U115" s="53">
        <v>16</v>
      </c>
      <c r="V115" s="43"/>
      <c r="W115" s="36"/>
      <c r="X115" s="37"/>
      <c r="Y115" s="37"/>
      <c r="Z115" s="37"/>
      <c r="AA115" s="38"/>
      <c r="AB115" s="38"/>
      <c r="AC115" s="38"/>
      <c r="AD115" s="38"/>
      <c r="AE115" s="38"/>
      <c r="AF115" s="38"/>
      <c r="AG115" s="38"/>
      <c r="AH115" s="40"/>
      <c r="AI115" s="65"/>
      <c r="AJ115" s="163"/>
      <c r="AK115" s="131"/>
      <c r="AL115" s="286"/>
      <c r="AM115" s="287"/>
      <c r="AP115" s="130"/>
    </row>
    <row r="116" spans="1:42" ht="19.5" customHeight="1">
      <c r="A116" s="53">
        <v>17</v>
      </c>
      <c r="B116" s="71" t="s">
        <v>261</v>
      </c>
      <c r="C116" s="36" t="s">
        <v>268</v>
      </c>
      <c r="D116" s="73">
        <v>1999</v>
      </c>
      <c r="E116" s="73" t="s">
        <v>215</v>
      </c>
      <c r="F116" s="37" t="s">
        <v>23</v>
      </c>
      <c r="G116" s="234" t="s">
        <v>295</v>
      </c>
      <c r="H116" s="234" t="s">
        <v>295</v>
      </c>
      <c r="I116" s="38">
        <v>32.79</v>
      </c>
      <c r="J116" s="38"/>
      <c r="K116" s="38"/>
      <c r="L116" s="38"/>
      <c r="M116" s="38"/>
      <c r="N116" s="40">
        <f t="shared" si="6"/>
        <v>32.79</v>
      </c>
      <c r="O116" s="62"/>
      <c r="P116" s="129"/>
      <c r="Q116" s="136" t="s">
        <v>238</v>
      </c>
      <c r="U116" s="53">
        <v>17</v>
      </c>
      <c r="V116" s="43"/>
      <c r="W116" s="36"/>
      <c r="X116" s="37"/>
      <c r="Y116" s="37"/>
      <c r="Z116" s="37"/>
      <c r="AA116" s="38"/>
      <c r="AB116" s="38"/>
      <c r="AC116" s="38"/>
      <c r="AD116" s="38"/>
      <c r="AE116" s="38"/>
      <c r="AF116" s="38"/>
      <c r="AG116" s="38"/>
      <c r="AH116" s="40"/>
      <c r="AI116" s="65"/>
      <c r="AJ116" s="163"/>
      <c r="AK116" s="131"/>
      <c r="AL116" s="286"/>
      <c r="AM116" s="287"/>
      <c r="AP116" s="130"/>
    </row>
    <row r="117" spans="1:42" ht="19.5" customHeight="1">
      <c r="A117" s="53">
        <v>18</v>
      </c>
      <c r="B117" s="71" t="s">
        <v>261</v>
      </c>
      <c r="C117" s="36" t="s">
        <v>269</v>
      </c>
      <c r="D117" s="73">
        <v>1999</v>
      </c>
      <c r="E117" s="73" t="s">
        <v>215</v>
      </c>
      <c r="F117" s="37" t="s">
        <v>23</v>
      </c>
      <c r="G117" s="234" t="s">
        <v>295</v>
      </c>
      <c r="H117" s="234" t="s">
        <v>295</v>
      </c>
      <c r="I117" s="38">
        <v>30.98</v>
      </c>
      <c r="J117" s="38"/>
      <c r="K117" s="38"/>
      <c r="L117" s="38"/>
      <c r="M117" s="38"/>
      <c r="N117" s="40">
        <f t="shared" si="6"/>
        <v>30.98</v>
      </c>
      <c r="O117" s="62"/>
      <c r="P117" s="129"/>
      <c r="Q117" s="223" t="s">
        <v>238</v>
      </c>
      <c r="U117" s="53">
        <v>18</v>
      </c>
      <c r="V117" s="43"/>
      <c r="W117" s="36"/>
      <c r="X117" s="37"/>
      <c r="Y117" s="37"/>
      <c r="Z117" s="37"/>
      <c r="AA117" s="38"/>
      <c r="AB117" s="38"/>
      <c r="AC117" s="38"/>
      <c r="AD117" s="38"/>
      <c r="AE117" s="38"/>
      <c r="AF117" s="38"/>
      <c r="AG117" s="38"/>
      <c r="AH117" s="40"/>
      <c r="AI117" s="65"/>
      <c r="AJ117" s="163"/>
      <c r="AK117" s="131"/>
      <c r="AL117" s="286"/>
      <c r="AM117" s="287"/>
      <c r="AP117" s="130"/>
    </row>
    <row r="118" spans="1:42" ht="19.5" customHeight="1">
      <c r="A118" s="53">
        <v>19</v>
      </c>
      <c r="B118" s="43"/>
      <c r="C118" s="36"/>
      <c r="D118" s="37"/>
      <c r="E118" s="73"/>
      <c r="F118" s="37"/>
      <c r="G118" s="38"/>
      <c r="H118" s="38"/>
      <c r="I118" s="38"/>
      <c r="J118" s="38"/>
      <c r="K118" s="38"/>
      <c r="L118" s="38"/>
      <c r="M118" s="38"/>
      <c r="N118" s="40"/>
      <c r="O118" s="62"/>
      <c r="P118" s="129"/>
      <c r="Q118" s="131"/>
      <c r="U118" s="53">
        <v>19</v>
      </c>
      <c r="V118" s="43"/>
      <c r="W118" s="36"/>
      <c r="X118" s="37"/>
      <c r="Y118" s="37"/>
      <c r="Z118" s="37"/>
      <c r="AA118" s="38"/>
      <c r="AB118" s="38"/>
      <c r="AC118" s="38"/>
      <c r="AD118" s="38"/>
      <c r="AE118" s="38"/>
      <c r="AF118" s="38"/>
      <c r="AG118" s="38"/>
      <c r="AH118" s="40"/>
      <c r="AI118" s="65"/>
      <c r="AJ118" s="163"/>
      <c r="AK118" s="131"/>
      <c r="AL118" s="286"/>
      <c r="AM118" s="287"/>
      <c r="AP118" s="130"/>
    </row>
    <row r="119" spans="1:42" ht="19.5" customHeight="1">
      <c r="A119" s="53">
        <v>20</v>
      </c>
      <c r="B119" s="43"/>
      <c r="C119" s="36"/>
      <c r="D119" s="137"/>
      <c r="E119" s="73"/>
      <c r="F119" s="37"/>
      <c r="G119" s="38"/>
      <c r="H119" s="38"/>
      <c r="I119" s="38"/>
      <c r="J119" s="38"/>
      <c r="K119" s="38"/>
      <c r="L119" s="38"/>
      <c r="M119" s="38"/>
      <c r="N119" s="40"/>
      <c r="O119" s="62"/>
      <c r="P119" s="129"/>
      <c r="Q119" s="131"/>
      <c r="U119" s="53">
        <v>20</v>
      </c>
      <c r="V119" s="43"/>
      <c r="W119" s="36"/>
      <c r="X119" s="37"/>
      <c r="Y119" s="37"/>
      <c r="Z119" s="37"/>
      <c r="AA119" s="38"/>
      <c r="AB119" s="38"/>
      <c r="AC119" s="38"/>
      <c r="AD119" s="38"/>
      <c r="AE119" s="38"/>
      <c r="AF119" s="38"/>
      <c r="AG119" s="38"/>
      <c r="AH119" s="40"/>
      <c r="AI119" s="65"/>
      <c r="AJ119" s="163"/>
      <c r="AK119" s="131"/>
      <c r="AL119" s="286"/>
      <c r="AM119" s="287"/>
      <c r="AP119" s="130"/>
    </row>
    <row r="120" spans="1:42" ht="19.5" customHeight="1">
      <c r="A120" s="53">
        <v>21</v>
      </c>
      <c r="B120" s="42"/>
      <c r="C120" s="36"/>
      <c r="D120" s="138"/>
      <c r="E120" s="73"/>
      <c r="F120" s="37"/>
      <c r="G120" s="38"/>
      <c r="H120" s="38"/>
      <c r="I120" s="38"/>
      <c r="J120" s="38"/>
      <c r="K120" s="38"/>
      <c r="L120" s="38"/>
      <c r="M120" s="38"/>
      <c r="N120" s="40"/>
      <c r="O120" s="62"/>
      <c r="P120" s="129"/>
      <c r="Q120" s="131"/>
      <c r="U120" s="53">
        <v>21</v>
      </c>
      <c r="V120" s="43"/>
      <c r="W120" s="36"/>
      <c r="X120" s="37"/>
      <c r="Y120" s="37"/>
      <c r="Z120" s="37"/>
      <c r="AA120" s="38"/>
      <c r="AB120" s="38"/>
      <c r="AC120" s="38"/>
      <c r="AD120" s="38"/>
      <c r="AE120" s="38"/>
      <c r="AF120" s="38"/>
      <c r="AG120" s="38"/>
      <c r="AH120" s="40"/>
      <c r="AI120" s="65"/>
      <c r="AJ120" s="163"/>
      <c r="AK120" s="131"/>
      <c r="AL120" s="286"/>
      <c r="AM120" s="287"/>
      <c r="AP120" s="130"/>
    </row>
    <row r="121" spans="1:42" ht="19.5" customHeight="1">
      <c r="A121" s="145">
        <v>22</v>
      </c>
      <c r="B121" s="156"/>
      <c r="C121" s="147"/>
      <c r="D121" s="152"/>
      <c r="E121" s="152"/>
      <c r="F121" s="146"/>
      <c r="G121" s="148"/>
      <c r="H121" s="148"/>
      <c r="I121" s="148"/>
      <c r="J121" s="148"/>
      <c r="K121" s="148"/>
      <c r="L121" s="148"/>
      <c r="M121" s="148"/>
      <c r="N121" s="149"/>
      <c r="O121" s="150"/>
      <c r="P121" s="129"/>
      <c r="Q121" s="155"/>
      <c r="U121" s="145">
        <v>22</v>
      </c>
      <c r="V121" s="146"/>
      <c r="W121" s="147"/>
      <c r="X121" s="146"/>
      <c r="Y121" s="146"/>
      <c r="Z121" s="146"/>
      <c r="AA121" s="148"/>
      <c r="AB121" s="148"/>
      <c r="AC121" s="148"/>
      <c r="AD121" s="148"/>
      <c r="AE121" s="148"/>
      <c r="AF121" s="148"/>
      <c r="AG121" s="148"/>
      <c r="AH121" s="149"/>
      <c r="AI121" s="157"/>
      <c r="AJ121" s="209"/>
      <c r="AK121" s="151"/>
      <c r="AL121" s="160"/>
      <c r="AM121" s="130"/>
      <c r="AP121" s="130"/>
    </row>
    <row r="122" spans="1:42" ht="19.5" customHeight="1" thickBot="1">
      <c r="A122" s="54"/>
      <c r="B122" s="55"/>
      <c r="C122" s="56"/>
      <c r="D122" s="55"/>
      <c r="E122" s="55"/>
      <c r="F122" s="55"/>
      <c r="G122" s="57"/>
      <c r="H122" s="57"/>
      <c r="I122" s="57"/>
      <c r="J122" s="57"/>
      <c r="K122" s="57"/>
      <c r="L122" s="57"/>
      <c r="M122" s="57"/>
      <c r="N122" s="58"/>
      <c r="O122" s="63"/>
      <c r="P122" s="129"/>
      <c r="Q122" s="132"/>
      <c r="U122" s="54"/>
      <c r="V122" s="55"/>
      <c r="W122" s="56"/>
      <c r="X122" s="55"/>
      <c r="Y122" s="55"/>
      <c r="Z122" s="55"/>
      <c r="AA122" s="57"/>
      <c r="AB122" s="57"/>
      <c r="AC122" s="57"/>
      <c r="AD122" s="57"/>
      <c r="AE122" s="57"/>
      <c r="AF122" s="57"/>
      <c r="AG122" s="57"/>
      <c r="AH122" s="58"/>
      <c r="AI122" s="66"/>
      <c r="AJ122" s="210"/>
      <c r="AK122" s="132"/>
      <c r="AL122" s="286"/>
      <c r="AM122" s="287"/>
      <c r="AP122" s="130"/>
    </row>
    <row r="123" spans="21:42" ht="14.25" thickTop="1">
      <c r="U123" s="287"/>
      <c r="V123" s="287"/>
      <c r="W123" s="287"/>
      <c r="X123" s="287"/>
      <c r="Y123" s="287"/>
      <c r="Z123" s="287"/>
      <c r="AA123" s="287"/>
      <c r="AB123" s="287"/>
      <c r="AC123" s="287"/>
      <c r="AD123" s="287"/>
      <c r="AE123" s="287"/>
      <c r="AF123" s="287"/>
      <c r="AG123" s="287"/>
      <c r="AH123" s="287"/>
      <c r="AI123" s="287"/>
      <c r="AJ123" s="287"/>
      <c r="AK123" s="287"/>
      <c r="AL123" s="287"/>
      <c r="AM123" s="287"/>
      <c r="AP123" s="130"/>
    </row>
    <row r="124" spans="21:39" ht="14.25" hidden="1" thickTop="1">
      <c r="U124" s="294"/>
      <c r="V124" s="294"/>
      <c r="W124" s="294"/>
      <c r="X124" s="294"/>
      <c r="Y124" s="294"/>
      <c r="Z124" s="294"/>
      <c r="AA124" s="294"/>
      <c r="AB124" s="294"/>
      <c r="AC124" s="294"/>
      <c r="AD124" s="294"/>
      <c r="AE124" s="294"/>
      <c r="AF124" s="294"/>
      <c r="AG124" s="294"/>
      <c r="AH124" s="294"/>
      <c r="AI124" s="294"/>
      <c r="AJ124" s="294"/>
      <c r="AK124" s="294"/>
      <c r="AL124" s="294"/>
      <c r="AM124" s="294"/>
    </row>
    <row r="125" spans="1:37" ht="15">
      <c r="A125" s="275" t="s">
        <v>55</v>
      </c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45"/>
      <c r="U125" s="275" t="s">
        <v>55</v>
      </c>
      <c r="V125" s="275"/>
      <c r="W125" s="275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45"/>
      <c r="AJ125" s="45"/>
      <c r="AK125" s="45"/>
    </row>
    <row r="126" spans="1:37" ht="15.75" customHeight="1" thickBot="1">
      <c r="A126" s="274" t="s">
        <v>67</v>
      </c>
      <c r="B126" s="274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48"/>
      <c r="U126" s="274" t="s">
        <v>67</v>
      </c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  <c r="AF126" s="274"/>
      <c r="AG126" s="274"/>
      <c r="AH126" s="274"/>
      <c r="AI126" s="48"/>
      <c r="AJ126" s="48"/>
      <c r="AK126" s="48"/>
    </row>
    <row r="127" spans="1:42" ht="13.5" customHeight="1" thickTop="1">
      <c r="A127" s="281" t="s">
        <v>1</v>
      </c>
      <c r="B127" s="268" t="s">
        <v>56</v>
      </c>
      <c r="C127" s="279" t="s">
        <v>0</v>
      </c>
      <c r="D127" s="272" t="s">
        <v>57</v>
      </c>
      <c r="E127" s="268" t="s">
        <v>18</v>
      </c>
      <c r="F127" s="268" t="s">
        <v>58</v>
      </c>
      <c r="G127" s="276" t="s">
        <v>59</v>
      </c>
      <c r="H127" s="277"/>
      <c r="I127" s="277"/>
      <c r="J127" s="277"/>
      <c r="K127" s="277"/>
      <c r="L127" s="277"/>
      <c r="M127" s="278"/>
      <c r="N127" s="268" t="s">
        <v>20</v>
      </c>
      <c r="O127" s="268" t="s">
        <v>66</v>
      </c>
      <c r="P127" s="264" t="s">
        <v>61</v>
      </c>
      <c r="Q127" s="266" t="s">
        <v>33</v>
      </c>
      <c r="U127" s="281" t="s">
        <v>1</v>
      </c>
      <c r="V127" s="268" t="s">
        <v>56</v>
      </c>
      <c r="W127" s="279" t="s">
        <v>0</v>
      </c>
      <c r="X127" s="272" t="s">
        <v>57</v>
      </c>
      <c r="Y127" s="268" t="s">
        <v>18</v>
      </c>
      <c r="Z127" s="268" t="s">
        <v>58</v>
      </c>
      <c r="AA127" s="276" t="s">
        <v>59</v>
      </c>
      <c r="AB127" s="277"/>
      <c r="AC127" s="277"/>
      <c r="AD127" s="277"/>
      <c r="AE127" s="277"/>
      <c r="AF127" s="277"/>
      <c r="AG127" s="278"/>
      <c r="AH127" s="268" t="s">
        <v>20</v>
      </c>
      <c r="AI127" s="268" t="s">
        <v>66</v>
      </c>
      <c r="AJ127" s="291" t="s">
        <v>61</v>
      </c>
      <c r="AK127" s="266" t="s">
        <v>33</v>
      </c>
      <c r="AL127" s="288"/>
      <c r="AM127" s="284"/>
      <c r="AP127" s="293"/>
    </row>
    <row r="128" spans="1:42" ht="50.25" customHeight="1">
      <c r="A128" s="282"/>
      <c r="B128" s="269"/>
      <c r="C128" s="280"/>
      <c r="D128" s="273"/>
      <c r="E128" s="269"/>
      <c r="F128" s="269"/>
      <c r="G128" s="35">
        <v>1</v>
      </c>
      <c r="H128" s="35">
        <v>2</v>
      </c>
      <c r="I128" s="35">
        <v>3</v>
      </c>
      <c r="J128" s="35"/>
      <c r="K128" s="35">
        <v>4</v>
      </c>
      <c r="L128" s="35">
        <v>5</v>
      </c>
      <c r="M128" s="35">
        <v>6</v>
      </c>
      <c r="N128" s="269"/>
      <c r="O128" s="269"/>
      <c r="P128" s="265"/>
      <c r="Q128" s="267"/>
      <c r="U128" s="282"/>
      <c r="V128" s="269"/>
      <c r="W128" s="280"/>
      <c r="X128" s="273"/>
      <c r="Y128" s="269"/>
      <c r="Z128" s="269"/>
      <c r="AA128" s="35">
        <v>1</v>
      </c>
      <c r="AB128" s="35">
        <v>2</v>
      </c>
      <c r="AC128" s="35">
        <v>3</v>
      </c>
      <c r="AD128" s="35"/>
      <c r="AE128" s="35">
        <v>4</v>
      </c>
      <c r="AF128" s="35">
        <v>5</v>
      </c>
      <c r="AG128" s="35">
        <v>6</v>
      </c>
      <c r="AH128" s="269"/>
      <c r="AI128" s="269"/>
      <c r="AJ128" s="292"/>
      <c r="AK128" s="267"/>
      <c r="AL128" s="289"/>
      <c r="AM128" s="284"/>
      <c r="AP128" s="293"/>
    </row>
    <row r="129" spans="1:42" ht="15">
      <c r="A129" s="270" t="s">
        <v>63</v>
      </c>
      <c r="B129" s="271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48"/>
      <c r="P129" s="49"/>
      <c r="Q129" s="51"/>
      <c r="U129" s="270" t="s">
        <v>39</v>
      </c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48"/>
      <c r="AJ129" s="49"/>
      <c r="AK129" s="51"/>
      <c r="AL129" s="49"/>
      <c r="AM129" s="49"/>
      <c r="AP129" s="49"/>
    </row>
    <row r="130" spans="1:42" ht="19.5" customHeight="1">
      <c r="A130" s="52">
        <v>1</v>
      </c>
      <c r="B130" s="42">
        <v>826</v>
      </c>
      <c r="C130" s="36" t="s">
        <v>214</v>
      </c>
      <c r="D130" s="138">
        <v>36558</v>
      </c>
      <c r="E130" s="73" t="s">
        <v>217</v>
      </c>
      <c r="F130" s="37" t="s">
        <v>23</v>
      </c>
      <c r="G130" s="38" t="s">
        <v>295</v>
      </c>
      <c r="H130" s="234" t="s">
        <v>295</v>
      </c>
      <c r="I130" s="38">
        <v>28.86</v>
      </c>
      <c r="J130" s="38"/>
      <c r="K130" s="38">
        <v>33.43</v>
      </c>
      <c r="L130" s="38">
        <v>40.98</v>
      </c>
      <c r="M130" s="38" t="s">
        <v>295</v>
      </c>
      <c r="N130" s="40">
        <f aca="true" t="shared" si="8" ref="N130:N145">MAX(G130:M130,L130,K130,J130,H130,G130)</f>
        <v>40.98</v>
      </c>
      <c r="O130" s="62" t="s">
        <v>308</v>
      </c>
      <c r="P130" s="129">
        <v>27</v>
      </c>
      <c r="Q130" s="131" t="s">
        <v>216</v>
      </c>
      <c r="U130" s="52">
        <v>1</v>
      </c>
      <c r="V130" s="42">
        <v>404</v>
      </c>
      <c r="W130" s="36" t="s">
        <v>89</v>
      </c>
      <c r="X130" s="73">
        <v>2000</v>
      </c>
      <c r="Y130" s="73" t="s">
        <v>90</v>
      </c>
      <c r="Z130" s="37" t="s">
        <v>23</v>
      </c>
      <c r="AA130" s="38" t="s">
        <v>295</v>
      </c>
      <c r="AB130" s="38" t="s">
        <v>295</v>
      </c>
      <c r="AC130" s="38">
        <v>17.4</v>
      </c>
      <c r="AD130" s="38"/>
      <c r="AE130" s="38">
        <v>18.74</v>
      </c>
      <c r="AF130" s="38" t="s">
        <v>295</v>
      </c>
      <c r="AG130" s="38">
        <v>20.67</v>
      </c>
      <c r="AH130" s="40">
        <v>20.67</v>
      </c>
      <c r="AI130" s="65"/>
      <c r="AJ130" s="163">
        <v>27</v>
      </c>
      <c r="AK130" s="131" t="s">
        <v>91</v>
      </c>
      <c r="AL130" s="290"/>
      <c r="AM130" s="287"/>
      <c r="AP130" s="130"/>
    </row>
    <row r="131" spans="1:42" ht="19.5" customHeight="1">
      <c r="A131" s="52">
        <v>2</v>
      </c>
      <c r="B131" s="43">
        <v>69</v>
      </c>
      <c r="C131" s="36" t="s">
        <v>210</v>
      </c>
      <c r="D131" s="137">
        <v>36559</v>
      </c>
      <c r="E131" s="73" t="s">
        <v>201</v>
      </c>
      <c r="F131" s="37" t="s">
        <v>23</v>
      </c>
      <c r="G131" s="38" t="s">
        <v>295</v>
      </c>
      <c r="H131" s="234" t="s">
        <v>295</v>
      </c>
      <c r="I131" s="38">
        <v>31.48</v>
      </c>
      <c r="J131" s="38"/>
      <c r="K131" s="38" t="s">
        <v>295</v>
      </c>
      <c r="L131" s="38" t="s">
        <v>295</v>
      </c>
      <c r="M131" s="38">
        <v>33.19</v>
      </c>
      <c r="N131" s="40">
        <f t="shared" si="8"/>
        <v>33.19</v>
      </c>
      <c r="O131" s="62" t="s">
        <v>309</v>
      </c>
      <c r="P131" s="129">
        <v>24</v>
      </c>
      <c r="Q131" s="136" t="s">
        <v>209</v>
      </c>
      <c r="U131" s="52">
        <v>2</v>
      </c>
      <c r="V131" s="71">
        <v>4</v>
      </c>
      <c r="W131" s="36" t="s">
        <v>133</v>
      </c>
      <c r="X131" s="138">
        <v>36911</v>
      </c>
      <c r="Y131" s="73" t="s">
        <v>128</v>
      </c>
      <c r="Z131" s="37" t="s">
        <v>23</v>
      </c>
      <c r="AA131" s="38" t="s">
        <v>295</v>
      </c>
      <c r="AB131" s="38" t="s">
        <v>295</v>
      </c>
      <c r="AC131" s="38">
        <v>20.22</v>
      </c>
      <c r="AD131" s="38"/>
      <c r="AE131" s="38">
        <v>19.59</v>
      </c>
      <c r="AF131" s="38">
        <v>19.8</v>
      </c>
      <c r="AG131" s="38">
        <v>20.14</v>
      </c>
      <c r="AH131" s="40">
        <f aca="true" t="shared" si="9" ref="AH131:AH139">MAX(AA131:AG131,AF131,AE131,AC131,AB131,AA131)</f>
        <v>20.22</v>
      </c>
      <c r="AI131" s="65"/>
      <c r="AJ131" s="163">
        <v>24</v>
      </c>
      <c r="AK131" s="144" t="s">
        <v>134</v>
      </c>
      <c r="AL131" s="290"/>
      <c r="AM131" s="287"/>
      <c r="AP131" s="130"/>
    </row>
    <row r="132" spans="1:42" ht="19.5" customHeight="1">
      <c r="A132" s="52">
        <v>3</v>
      </c>
      <c r="B132" s="43">
        <v>433</v>
      </c>
      <c r="C132" s="36" t="s">
        <v>93</v>
      </c>
      <c r="D132" s="37">
        <v>2000</v>
      </c>
      <c r="E132" s="73" t="s">
        <v>90</v>
      </c>
      <c r="F132" s="37" t="s">
        <v>23</v>
      </c>
      <c r="G132" s="38" t="s">
        <v>295</v>
      </c>
      <c r="H132" s="234" t="s">
        <v>295</v>
      </c>
      <c r="I132" s="38">
        <v>32.23</v>
      </c>
      <c r="J132" s="38"/>
      <c r="K132" s="38">
        <v>31.01</v>
      </c>
      <c r="L132" s="38" t="s">
        <v>295</v>
      </c>
      <c r="M132" s="38" t="s">
        <v>295</v>
      </c>
      <c r="N132" s="40">
        <f t="shared" si="8"/>
        <v>32.23</v>
      </c>
      <c r="O132" s="62"/>
      <c r="P132" s="129">
        <v>21</v>
      </c>
      <c r="Q132" s="131" t="s">
        <v>91</v>
      </c>
      <c r="U132" s="52">
        <v>3</v>
      </c>
      <c r="V132" s="41">
        <v>433</v>
      </c>
      <c r="W132" s="36" t="s">
        <v>99</v>
      </c>
      <c r="X132" s="73">
        <v>2002</v>
      </c>
      <c r="Y132" s="73" t="s">
        <v>90</v>
      </c>
      <c r="Z132" s="37" t="s">
        <v>23</v>
      </c>
      <c r="AA132" s="38" t="s">
        <v>295</v>
      </c>
      <c r="AB132" s="38" t="s">
        <v>295</v>
      </c>
      <c r="AC132" s="38">
        <v>19.78</v>
      </c>
      <c r="AD132" s="38"/>
      <c r="AE132" s="38" t="s">
        <v>295</v>
      </c>
      <c r="AF132" s="38">
        <v>19.86</v>
      </c>
      <c r="AG132" s="38" t="s">
        <v>295</v>
      </c>
      <c r="AH132" s="40">
        <f t="shared" si="9"/>
        <v>19.86</v>
      </c>
      <c r="AI132" s="65"/>
      <c r="AJ132" s="163">
        <v>21</v>
      </c>
      <c r="AK132" s="131" t="s">
        <v>100</v>
      </c>
      <c r="AL132" s="290"/>
      <c r="AM132" s="287"/>
      <c r="AP132" s="130"/>
    </row>
    <row r="133" spans="1:42" ht="19.5" customHeight="1">
      <c r="A133" s="53">
        <v>4</v>
      </c>
      <c r="B133" s="71">
        <v>566</v>
      </c>
      <c r="C133" s="36" t="s">
        <v>80</v>
      </c>
      <c r="D133" s="138">
        <v>36535</v>
      </c>
      <c r="E133" s="73" t="s">
        <v>83</v>
      </c>
      <c r="F133" s="37" t="s">
        <v>23</v>
      </c>
      <c r="G133" s="38" t="s">
        <v>295</v>
      </c>
      <c r="H133" s="234" t="s">
        <v>295</v>
      </c>
      <c r="I133" s="38">
        <v>29.36</v>
      </c>
      <c r="J133" s="38"/>
      <c r="K133" s="38">
        <v>25.97</v>
      </c>
      <c r="L133" s="38">
        <v>21.07</v>
      </c>
      <c r="M133" s="38">
        <v>25.1</v>
      </c>
      <c r="N133" s="40">
        <f t="shared" si="8"/>
        <v>29.36</v>
      </c>
      <c r="O133" s="62"/>
      <c r="P133" s="129">
        <v>18</v>
      </c>
      <c r="Q133" s="131" t="s">
        <v>81</v>
      </c>
      <c r="U133" s="53">
        <v>4</v>
      </c>
      <c r="V133" s="42">
        <v>658</v>
      </c>
      <c r="W133" s="36" t="s">
        <v>152</v>
      </c>
      <c r="X133" s="137">
        <v>36735</v>
      </c>
      <c r="Y133" s="73" t="s">
        <v>153</v>
      </c>
      <c r="Z133" s="37" t="s">
        <v>23</v>
      </c>
      <c r="AA133" s="38" t="s">
        <v>295</v>
      </c>
      <c r="AB133" s="38" t="s">
        <v>295</v>
      </c>
      <c r="AC133" s="38">
        <v>18.46</v>
      </c>
      <c r="AD133" s="38"/>
      <c r="AE133" s="38">
        <v>18.09</v>
      </c>
      <c r="AF133" s="38">
        <v>18.7</v>
      </c>
      <c r="AG133" s="38">
        <v>19.04</v>
      </c>
      <c r="AH133" s="40">
        <f t="shared" si="9"/>
        <v>19.04</v>
      </c>
      <c r="AI133" s="65"/>
      <c r="AJ133" s="163">
        <v>18</v>
      </c>
      <c r="AK133" s="136" t="s">
        <v>154</v>
      </c>
      <c r="AL133" s="290"/>
      <c r="AM133" s="287"/>
      <c r="AP133" s="130"/>
    </row>
    <row r="134" spans="1:42" ht="19.5" customHeight="1">
      <c r="A134" s="53">
        <v>5</v>
      </c>
      <c r="B134" s="71" t="s">
        <v>302</v>
      </c>
      <c r="C134" s="36" t="s">
        <v>303</v>
      </c>
      <c r="D134" s="138">
        <v>2000</v>
      </c>
      <c r="E134" s="73" t="s">
        <v>215</v>
      </c>
      <c r="F134" s="37" t="s">
        <v>23</v>
      </c>
      <c r="G134" s="38" t="s">
        <v>295</v>
      </c>
      <c r="H134" s="234" t="s">
        <v>295</v>
      </c>
      <c r="I134" s="38">
        <v>27.64</v>
      </c>
      <c r="J134" s="38"/>
      <c r="K134" s="38">
        <v>21.84</v>
      </c>
      <c r="L134" s="38">
        <v>25.72</v>
      </c>
      <c r="M134" s="38">
        <v>25.78</v>
      </c>
      <c r="N134" s="40">
        <f t="shared" si="8"/>
        <v>27.64</v>
      </c>
      <c r="O134" s="62"/>
      <c r="P134" s="129"/>
      <c r="Q134" s="131" t="s">
        <v>289</v>
      </c>
      <c r="U134" s="53">
        <v>5</v>
      </c>
      <c r="V134" s="42">
        <v>588</v>
      </c>
      <c r="W134" s="36" t="s">
        <v>88</v>
      </c>
      <c r="X134" s="137">
        <v>36866</v>
      </c>
      <c r="Y134" s="73" t="s">
        <v>83</v>
      </c>
      <c r="Z134" s="37" t="s">
        <v>23</v>
      </c>
      <c r="AA134" s="38" t="s">
        <v>295</v>
      </c>
      <c r="AB134" s="38" t="s">
        <v>295</v>
      </c>
      <c r="AC134" s="38">
        <v>16.93</v>
      </c>
      <c r="AD134" s="38"/>
      <c r="AE134" s="38">
        <v>18.43</v>
      </c>
      <c r="AF134" s="38">
        <v>17.45</v>
      </c>
      <c r="AG134" s="38" t="s">
        <v>295</v>
      </c>
      <c r="AH134" s="40">
        <f t="shared" si="9"/>
        <v>18.43</v>
      </c>
      <c r="AI134" s="65"/>
      <c r="AJ134" s="163">
        <v>16</v>
      </c>
      <c r="AK134" s="131" t="s">
        <v>79</v>
      </c>
      <c r="AL134" s="290"/>
      <c r="AM134" s="287"/>
      <c r="AP134" s="167"/>
    </row>
    <row r="135" spans="1:42" ht="19.5" customHeight="1">
      <c r="A135" s="53">
        <v>6</v>
      </c>
      <c r="B135" s="71">
        <v>67</v>
      </c>
      <c r="C135" s="36" t="s">
        <v>211</v>
      </c>
      <c r="D135" s="138">
        <v>36712</v>
      </c>
      <c r="E135" s="73" t="s">
        <v>201</v>
      </c>
      <c r="F135" s="37" t="s">
        <v>23</v>
      </c>
      <c r="G135" s="38" t="s">
        <v>295</v>
      </c>
      <c r="H135" s="234" t="s">
        <v>295</v>
      </c>
      <c r="I135" s="38">
        <v>26.29</v>
      </c>
      <c r="J135" s="38"/>
      <c r="K135" s="38" t="s">
        <v>295</v>
      </c>
      <c r="L135" s="38" t="s">
        <v>295</v>
      </c>
      <c r="M135" s="38" t="s">
        <v>295</v>
      </c>
      <c r="N135" s="40">
        <f t="shared" si="8"/>
        <v>26.29</v>
      </c>
      <c r="O135" s="62"/>
      <c r="P135" s="129">
        <v>16</v>
      </c>
      <c r="Q135" s="136" t="s">
        <v>204</v>
      </c>
      <c r="U135" s="53">
        <v>6</v>
      </c>
      <c r="V135" s="71">
        <v>57</v>
      </c>
      <c r="W135" s="36" t="s">
        <v>206</v>
      </c>
      <c r="X135" s="138">
        <v>37025</v>
      </c>
      <c r="Y135" s="73" t="s">
        <v>201</v>
      </c>
      <c r="Z135" s="37" t="s">
        <v>23</v>
      </c>
      <c r="AA135" s="38" t="s">
        <v>295</v>
      </c>
      <c r="AB135" s="38" t="s">
        <v>295</v>
      </c>
      <c r="AC135" s="38">
        <v>17.28</v>
      </c>
      <c r="AD135" s="38"/>
      <c r="AE135" s="38">
        <v>17.16</v>
      </c>
      <c r="AF135" s="38">
        <v>17.1</v>
      </c>
      <c r="AG135" s="38">
        <v>17.48</v>
      </c>
      <c r="AH135" s="40">
        <f t="shared" si="9"/>
        <v>17.48</v>
      </c>
      <c r="AI135" s="65"/>
      <c r="AJ135" s="163">
        <v>14</v>
      </c>
      <c r="AK135" s="131" t="s">
        <v>204</v>
      </c>
      <c r="AL135" s="290"/>
      <c r="AM135" s="287"/>
      <c r="AP135" s="158"/>
    </row>
    <row r="136" spans="1:42" ht="19.5" customHeight="1">
      <c r="A136" s="53">
        <v>7</v>
      </c>
      <c r="B136" s="71">
        <v>684</v>
      </c>
      <c r="C136" s="36" t="s">
        <v>157</v>
      </c>
      <c r="D136" s="138">
        <v>36606</v>
      </c>
      <c r="E136" s="73" t="s">
        <v>153</v>
      </c>
      <c r="F136" s="37" t="s">
        <v>23</v>
      </c>
      <c r="G136" s="38" t="s">
        <v>295</v>
      </c>
      <c r="H136" s="234" t="s">
        <v>295</v>
      </c>
      <c r="I136" s="38">
        <v>24.09</v>
      </c>
      <c r="J136" s="38"/>
      <c r="K136" s="38" t="s">
        <v>295</v>
      </c>
      <c r="L136" s="38" t="s">
        <v>295</v>
      </c>
      <c r="M136" s="38">
        <v>21.55</v>
      </c>
      <c r="N136" s="40">
        <f t="shared" si="8"/>
        <v>24.09</v>
      </c>
      <c r="O136" s="62"/>
      <c r="P136" s="129">
        <v>14</v>
      </c>
      <c r="Q136" s="136" t="s">
        <v>158</v>
      </c>
      <c r="U136" s="53">
        <v>7</v>
      </c>
      <c r="V136" s="42">
        <v>601</v>
      </c>
      <c r="W136" s="36" t="s">
        <v>270</v>
      </c>
      <c r="X136" s="137">
        <v>36775</v>
      </c>
      <c r="Y136" s="73" t="s">
        <v>271</v>
      </c>
      <c r="Z136" s="37" t="s">
        <v>23</v>
      </c>
      <c r="AA136" s="38" t="s">
        <v>295</v>
      </c>
      <c r="AB136" s="38" t="s">
        <v>295</v>
      </c>
      <c r="AC136" s="38">
        <v>16.5</v>
      </c>
      <c r="AD136" s="38"/>
      <c r="AE136" s="38">
        <v>12.82</v>
      </c>
      <c r="AF136" s="38" t="s">
        <v>295</v>
      </c>
      <c r="AG136" s="38">
        <v>14.83</v>
      </c>
      <c r="AH136" s="40">
        <f t="shared" si="9"/>
        <v>16.5</v>
      </c>
      <c r="AI136" s="65"/>
      <c r="AJ136" s="163">
        <v>12</v>
      </c>
      <c r="AK136" s="136" t="s">
        <v>272</v>
      </c>
      <c r="AL136" s="290"/>
      <c r="AM136" s="287"/>
      <c r="AP136" s="158"/>
    </row>
    <row r="137" spans="1:42" ht="19.5" customHeight="1">
      <c r="A137" s="53">
        <v>8</v>
      </c>
      <c r="B137" s="43">
        <v>234</v>
      </c>
      <c r="C137" s="72" t="s">
        <v>164</v>
      </c>
      <c r="D137" s="142">
        <v>36824</v>
      </c>
      <c r="E137" s="74" t="s">
        <v>165</v>
      </c>
      <c r="F137" s="37" t="s">
        <v>23</v>
      </c>
      <c r="G137" s="38" t="s">
        <v>295</v>
      </c>
      <c r="H137" s="234" t="s">
        <v>295</v>
      </c>
      <c r="I137" s="38">
        <v>22.94</v>
      </c>
      <c r="J137" s="38"/>
      <c r="K137" s="38">
        <v>20.93</v>
      </c>
      <c r="L137" s="38" t="s">
        <v>295</v>
      </c>
      <c r="M137" s="38">
        <v>20.69</v>
      </c>
      <c r="N137" s="40">
        <f t="shared" si="8"/>
        <v>22.94</v>
      </c>
      <c r="O137" s="62"/>
      <c r="P137" s="129">
        <v>12</v>
      </c>
      <c r="Q137" s="136" t="s">
        <v>166</v>
      </c>
      <c r="U137" s="53">
        <v>8</v>
      </c>
      <c r="V137" s="71">
        <v>54</v>
      </c>
      <c r="W137" s="36" t="s">
        <v>207</v>
      </c>
      <c r="X137" s="138">
        <v>36993</v>
      </c>
      <c r="Y137" s="73" t="s">
        <v>201</v>
      </c>
      <c r="Z137" s="37" t="s">
        <v>23</v>
      </c>
      <c r="AA137" s="38" t="s">
        <v>295</v>
      </c>
      <c r="AB137" s="38" t="s">
        <v>295</v>
      </c>
      <c r="AC137" s="38">
        <v>15.57</v>
      </c>
      <c r="AD137" s="38"/>
      <c r="AE137" s="38">
        <v>14.4</v>
      </c>
      <c r="AF137" s="38">
        <v>14.66</v>
      </c>
      <c r="AG137" s="38">
        <v>16.17</v>
      </c>
      <c r="AH137" s="40">
        <f t="shared" si="9"/>
        <v>16.17</v>
      </c>
      <c r="AI137" s="65"/>
      <c r="AJ137" s="163">
        <v>10</v>
      </c>
      <c r="AK137" s="131" t="s">
        <v>208</v>
      </c>
      <c r="AL137" s="290"/>
      <c r="AM137" s="287"/>
      <c r="AP137" s="158"/>
    </row>
    <row r="138" spans="1:42" ht="19.5" customHeight="1">
      <c r="A138" s="53">
        <v>9</v>
      </c>
      <c r="B138" s="41">
        <v>406</v>
      </c>
      <c r="C138" s="36" t="s">
        <v>92</v>
      </c>
      <c r="D138" s="73">
        <v>2001</v>
      </c>
      <c r="E138" s="73" t="s">
        <v>90</v>
      </c>
      <c r="F138" s="37" t="s">
        <v>23</v>
      </c>
      <c r="G138" s="38" t="s">
        <v>295</v>
      </c>
      <c r="H138" s="234" t="s">
        <v>295</v>
      </c>
      <c r="I138" s="38">
        <v>22.53</v>
      </c>
      <c r="J138" s="38"/>
      <c r="K138" s="38"/>
      <c r="L138" s="38"/>
      <c r="M138" s="38"/>
      <c r="N138" s="40">
        <f t="shared" si="8"/>
        <v>22.53</v>
      </c>
      <c r="O138" s="62"/>
      <c r="P138" s="129">
        <v>10</v>
      </c>
      <c r="Q138" s="131" t="s">
        <v>91</v>
      </c>
      <c r="U138" s="53">
        <v>9</v>
      </c>
      <c r="V138" s="42">
        <v>907</v>
      </c>
      <c r="W138" s="36" t="s">
        <v>76</v>
      </c>
      <c r="X138" s="137">
        <v>36888</v>
      </c>
      <c r="Y138" s="73" t="s">
        <v>71</v>
      </c>
      <c r="Z138" s="37" t="s">
        <v>23</v>
      </c>
      <c r="AA138" s="38" t="s">
        <v>295</v>
      </c>
      <c r="AB138" s="38" t="s">
        <v>295</v>
      </c>
      <c r="AC138" s="38">
        <v>15.21</v>
      </c>
      <c r="AD138" s="38"/>
      <c r="AE138" s="38"/>
      <c r="AF138" s="38"/>
      <c r="AG138" s="38"/>
      <c r="AH138" s="40">
        <f t="shared" si="9"/>
        <v>15.21</v>
      </c>
      <c r="AI138" s="65"/>
      <c r="AJ138" s="163">
        <v>8</v>
      </c>
      <c r="AK138" s="136" t="s">
        <v>72</v>
      </c>
      <c r="AL138" s="290"/>
      <c r="AM138" s="287"/>
      <c r="AP138" s="130"/>
    </row>
    <row r="139" spans="1:42" ht="19.5" customHeight="1">
      <c r="A139" s="53">
        <v>10</v>
      </c>
      <c r="B139" s="43">
        <v>513</v>
      </c>
      <c r="C139" s="36" t="s">
        <v>111</v>
      </c>
      <c r="D139" s="137">
        <v>37016</v>
      </c>
      <c r="E139" s="73" t="s">
        <v>102</v>
      </c>
      <c r="F139" s="37" t="s">
        <v>23</v>
      </c>
      <c r="G139" s="38" t="s">
        <v>295</v>
      </c>
      <c r="H139" s="234" t="s">
        <v>295</v>
      </c>
      <c r="I139" s="38">
        <v>22.04</v>
      </c>
      <c r="J139" s="38"/>
      <c r="K139" s="38"/>
      <c r="L139" s="38"/>
      <c r="M139" s="38"/>
      <c r="N139" s="40">
        <f t="shared" si="8"/>
        <v>22.04</v>
      </c>
      <c r="O139" s="62"/>
      <c r="P139" s="129">
        <v>8</v>
      </c>
      <c r="Q139" s="131" t="s">
        <v>104</v>
      </c>
      <c r="U139" s="53">
        <v>10</v>
      </c>
      <c r="V139" s="43">
        <v>834</v>
      </c>
      <c r="W139" s="36" t="s">
        <v>231</v>
      </c>
      <c r="X139" s="37">
        <v>2001</v>
      </c>
      <c r="Y139" s="73" t="s">
        <v>226</v>
      </c>
      <c r="Z139" s="37" t="s">
        <v>23</v>
      </c>
      <c r="AA139" s="38" t="s">
        <v>295</v>
      </c>
      <c r="AB139" s="38" t="s">
        <v>295</v>
      </c>
      <c r="AC139" s="38">
        <v>13.9</v>
      </c>
      <c r="AD139" s="38"/>
      <c r="AE139" s="38"/>
      <c r="AF139" s="38"/>
      <c r="AG139" s="38"/>
      <c r="AH139" s="40">
        <f t="shared" si="9"/>
        <v>13.9</v>
      </c>
      <c r="AI139" s="65"/>
      <c r="AJ139" s="163">
        <v>6</v>
      </c>
      <c r="AK139" s="131" t="s">
        <v>232</v>
      </c>
      <c r="AL139" s="290"/>
      <c r="AM139" s="287"/>
      <c r="AP139" s="130"/>
    </row>
    <row r="140" spans="1:42" ht="19.5" customHeight="1">
      <c r="A140" s="53">
        <v>11</v>
      </c>
      <c r="B140" s="43">
        <v>572</v>
      </c>
      <c r="C140" s="36" t="s">
        <v>78</v>
      </c>
      <c r="D140" s="137">
        <v>36760</v>
      </c>
      <c r="E140" s="138" t="s">
        <v>83</v>
      </c>
      <c r="F140" s="37" t="s">
        <v>23</v>
      </c>
      <c r="G140" s="38" t="s">
        <v>295</v>
      </c>
      <c r="H140" s="234" t="s">
        <v>295</v>
      </c>
      <c r="I140" s="38">
        <v>21.84</v>
      </c>
      <c r="J140" s="38"/>
      <c r="K140" s="38"/>
      <c r="L140" s="38"/>
      <c r="M140" s="38"/>
      <c r="N140" s="40">
        <f t="shared" si="8"/>
        <v>21.84</v>
      </c>
      <c r="O140" s="62"/>
      <c r="P140" s="129">
        <v>6</v>
      </c>
      <c r="Q140" s="131" t="s">
        <v>79</v>
      </c>
      <c r="U140" s="53">
        <v>11</v>
      </c>
      <c r="V140" s="42"/>
      <c r="W140" s="36"/>
      <c r="X140" s="138"/>
      <c r="Y140" s="73"/>
      <c r="Z140" s="37"/>
      <c r="AA140" s="38"/>
      <c r="AB140" s="38"/>
      <c r="AC140" s="38"/>
      <c r="AD140" s="38"/>
      <c r="AE140" s="38"/>
      <c r="AF140" s="38"/>
      <c r="AG140" s="38"/>
      <c r="AH140" s="40"/>
      <c r="AI140" s="65"/>
      <c r="AJ140" s="163"/>
      <c r="AK140" s="136"/>
      <c r="AL140" s="290"/>
      <c r="AM140" s="287"/>
      <c r="AP140" s="158"/>
    </row>
    <row r="141" spans="1:42" ht="19.5" customHeight="1">
      <c r="A141" s="53">
        <v>12</v>
      </c>
      <c r="B141" s="71">
        <v>8</v>
      </c>
      <c r="C141" s="36" t="s">
        <v>137</v>
      </c>
      <c r="D141" s="73">
        <v>2000</v>
      </c>
      <c r="E141" s="73" t="s">
        <v>128</v>
      </c>
      <c r="F141" s="37" t="s">
        <v>23</v>
      </c>
      <c r="G141" s="38" t="s">
        <v>295</v>
      </c>
      <c r="H141" s="234" t="s">
        <v>295</v>
      </c>
      <c r="I141" s="38">
        <v>21.11</v>
      </c>
      <c r="J141" s="38"/>
      <c r="K141" s="38"/>
      <c r="L141" s="38"/>
      <c r="M141" s="38"/>
      <c r="N141" s="40">
        <f t="shared" si="8"/>
        <v>21.11</v>
      </c>
      <c r="O141" s="62"/>
      <c r="P141" s="129">
        <v>4</v>
      </c>
      <c r="Q141" s="143" t="s">
        <v>138</v>
      </c>
      <c r="U141" s="53">
        <v>12</v>
      </c>
      <c r="V141" s="42"/>
      <c r="W141" s="139"/>
      <c r="X141" s="140"/>
      <c r="Y141" s="73"/>
      <c r="Z141" s="37"/>
      <c r="AA141" s="38"/>
      <c r="AB141" s="38"/>
      <c r="AC141" s="38"/>
      <c r="AD141" s="38"/>
      <c r="AE141" s="38"/>
      <c r="AF141" s="38"/>
      <c r="AG141" s="38"/>
      <c r="AH141" s="40"/>
      <c r="AI141" s="65"/>
      <c r="AJ141" s="163"/>
      <c r="AK141" s="131"/>
      <c r="AL141" s="290"/>
      <c r="AM141" s="287"/>
      <c r="AP141" s="130"/>
    </row>
    <row r="142" spans="1:42" ht="19.5" customHeight="1">
      <c r="A142" s="53">
        <v>13</v>
      </c>
      <c r="B142" s="42">
        <v>289</v>
      </c>
      <c r="C142" s="36" t="s">
        <v>199</v>
      </c>
      <c r="D142" s="138">
        <v>36629</v>
      </c>
      <c r="E142" s="73" t="s">
        <v>190</v>
      </c>
      <c r="F142" s="37" t="s">
        <v>23</v>
      </c>
      <c r="G142" s="38" t="s">
        <v>295</v>
      </c>
      <c r="H142" s="234" t="s">
        <v>295</v>
      </c>
      <c r="I142" s="38">
        <v>20.79</v>
      </c>
      <c r="J142" s="38"/>
      <c r="K142" s="38"/>
      <c r="L142" s="38"/>
      <c r="M142" s="38"/>
      <c r="N142" s="40">
        <f t="shared" si="8"/>
        <v>20.79</v>
      </c>
      <c r="O142" s="62"/>
      <c r="P142" s="129">
        <v>2</v>
      </c>
      <c r="Q142" s="131" t="s">
        <v>191</v>
      </c>
      <c r="U142" s="53">
        <v>13</v>
      </c>
      <c r="V142" s="42"/>
      <c r="W142" s="36"/>
      <c r="X142" s="138"/>
      <c r="Y142" s="73"/>
      <c r="Z142" s="37"/>
      <c r="AA142" s="38"/>
      <c r="AB142" s="38"/>
      <c r="AC142" s="38"/>
      <c r="AD142" s="38"/>
      <c r="AE142" s="38"/>
      <c r="AF142" s="38"/>
      <c r="AG142" s="38"/>
      <c r="AH142" s="40"/>
      <c r="AI142" s="65"/>
      <c r="AJ142" s="163"/>
      <c r="AK142" s="136"/>
      <c r="AL142" s="290"/>
      <c r="AM142" s="287"/>
      <c r="AP142" s="158"/>
    </row>
    <row r="143" spans="1:42" ht="19.5" customHeight="1">
      <c r="A143" s="53">
        <v>14</v>
      </c>
      <c r="B143" s="71">
        <v>206</v>
      </c>
      <c r="C143" s="36" t="s">
        <v>184</v>
      </c>
      <c r="D143" s="138">
        <v>36571</v>
      </c>
      <c r="E143" s="73" t="s">
        <v>178</v>
      </c>
      <c r="F143" s="37" t="s">
        <v>23</v>
      </c>
      <c r="G143" s="38" t="s">
        <v>295</v>
      </c>
      <c r="H143" s="234" t="s">
        <v>295</v>
      </c>
      <c r="I143" s="38">
        <v>19.11</v>
      </c>
      <c r="J143" s="38"/>
      <c r="K143" s="38"/>
      <c r="L143" s="38"/>
      <c r="M143" s="38"/>
      <c r="N143" s="40">
        <f t="shared" si="8"/>
        <v>19.11</v>
      </c>
      <c r="O143" s="62"/>
      <c r="P143" s="129">
        <v>1</v>
      </c>
      <c r="Q143" s="131" t="s">
        <v>182</v>
      </c>
      <c r="U143" s="53">
        <v>14</v>
      </c>
      <c r="V143" s="43"/>
      <c r="W143" s="36"/>
      <c r="X143" s="37"/>
      <c r="Y143" s="73"/>
      <c r="Z143" s="37"/>
      <c r="AA143" s="38"/>
      <c r="AB143" s="38"/>
      <c r="AC143" s="38"/>
      <c r="AD143" s="38"/>
      <c r="AE143" s="38"/>
      <c r="AF143" s="38"/>
      <c r="AG143" s="38"/>
      <c r="AH143" s="40"/>
      <c r="AI143" s="65"/>
      <c r="AJ143" s="163"/>
      <c r="AK143" s="131"/>
      <c r="AL143" s="290"/>
      <c r="AM143" s="287"/>
      <c r="AP143" s="130"/>
    </row>
    <row r="144" spans="1:42" ht="19.5" customHeight="1">
      <c r="A144" s="53">
        <v>15</v>
      </c>
      <c r="B144" s="43">
        <v>291</v>
      </c>
      <c r="C144" s="36" t="s">
        <v>192</v>
      </c>
      <c r="D144" s="137">
        <v>36937</v>
      </c>
      <c r="E144" s="73" t="s">
        <v>190</v>
      </c>
      <c r="F144" s="37" t="s">
        <v>23</v>
      </c>
      <c r="G144" s="38" t="s">
        <v>295</v>
      </c>
      <c r="H144" s="234" t="s">
        <v>295</v>
      </c>
      <c r="I144" s="38">
        <v>18.78</v>
      </c>
      <c r="J144" s="38"/>
      <c r="K144" s="38"/>
      <c r="L144" s="38"/>
      <c r="M144" s="38"/>
      <c r="N144" s="40">
        <f t="shared" si="8"/>
        <v>18.78</v>
      </c>
      <c r="O144" s="62"/>
      <c r="P144" s="129">
        <v>1</v>
      </c>
      <c r="Q144" s="131" t="s">
        <v>193</v>
      </c>
      <c r="U144" s="53">
        <v>15</v>
      </c>
      <c r="V144" s="42"/>
      <c r="W144" s="36"/>
      <c r="X144" s="37"/>
      <c r="Y144" s="73"/>
      <c r="Z144" s="37"/>
      <c r="AA144" s="38"/>
      <c r="AB144" s="38"/>
      <c r="AC144" s="38"/>
      <c r="AD144" s="38"/>
      <c r="AE144" s="38"/>
      <c r="AF144" s="38"/>
      <c r="AG144" s="38"/>
      <c r="AH144" s="40"/>
      <c r="AI144" s="65"/>
      <c r="AJ144" s="163"/>
      <c r="AK144" s="131"/>
      <c r="AL144" s="290"/>
      <c r="AM144" s="287"/>
      <c r="AP144" s="130"/>
    </row>
    <row r="145" spans="1:42" ht="19.5" customHeight="1">
      <c r="A145" s="53">
        <v>16</v>
      </c>
      <c r="B145" s="42">
        <v>269</v>
      </c>
      <c r="C145" s="36" t="s">
        <v>294</v>
      </c>
      <c r="D145" s="138">
        <v>37207</v>
      </c>
      <c r="E145" s="73" t="s">
        <v>190</v>
      </c>
      <c r="F145" s="37" t="s">
        <v>23</v>
      </c>
      <c r="G145" s="38" t="s">
        <v>295</v>
      </c>
      <c r="H145" s="234" t="s">
        <v>295</v>
      </c>
      <c r="I145" s="38">
        <v>16.69</v>
      </c>
      <c r="J145" s="38"/>
      <c r="K145" s="38"/>
      <c r="L145" s="38"/>
      <c r="M145" s="38"/>
      <c r="N145" s="40">
        <f t="shared" si="8"/>
        <v>16.69</v>
      </c>
      <c r="O145" s="62"/>
      <c r="P145" s="129"/>
      <c r="Q145" s="131" t="s">
        <v>191</v>
      </c>
      <c r="U145" s="53">
        <v>16</v>
      </c>
      <c r="V145" s="43"/>
      <c r="W145" s="36"/>
      <c r="X145" s="37"/>
      <c r="Y145" s="37"/>
      <c r="Z145" s="37"/>
      <c r="AA145" s="38"/>
      <c r="AB145" s="38"/>
      <c r="AC145" s="38"/>
      <c r="AD145" s="38"/>
      <c r="AE145" s="38"/>
      <c r="AF145" s="38"/>
      <c r="AG145" s="38"/>
      <c r="AH145" s="40"/>
      <c r="AI145" s="65"/>
      <c r="AJ145" s="163"/>
      <c r="AK145" s="131"/>
      <c r="AL145" s="290"/>
      <c r="AM145" s="287"/>
      <c r="AP145" s="130"/>
    </row>
    <row r="146" spans="1:42" ht="19.5" customHeight="1">
      <c r="A146" s="53"/>
      <c r="B146" s="71"/>
      <c r="C146" s="36"/>
      <c r="D146" s="73"/>
      <c r="E146" s="73"/>
      <c r="F146" s="37"/>
      <c r="G146" s="39"/>
      <c r="H146" s="38"/>
      <c r="I146" s="38"/>
      <c r="J146" s="38"/>
      <c r="K146" s="38"/>
      <c r="L146" s="38"/>
      <c r="M146" s="38"/>
      <c r="N146" s="40"/>
      <c r="O146" s="62"/>
      <c r="P146" s="129"/>
      <c r="Q146" s="131"/>
      <c r="U146" s="53">
        <v>17</v>
      </c>
      <c r="V146" s="43"/>
      <c r="W146" s="36"/>
      <c r="X146" s="37"/>
      <c r="Y146" s="37"/>
      <c r="Z146" s="37"/>
      <c r="AA146" s="38"/>
      <c r="AB146" s="38"/>
      <c r="AC146" s="38"/>
      <c r="AD146" s="38"/>
      <c r="AE146" s="38"/>
      <c r="AF146" s="38"/>
      <c r="AG146" s="38"/>
      <c r="AH146" s="40"/>
      <c r="AI146" s="65"/>
      <c r="AJ146" s="163"/>
      <c r="AK146" s="131"/>
      <c r="AL146" s="290"/>
      <c r="AM146" s="287"/>
      <c r="AP146" s="130"/>
    </row>
    <row r="147" spans="1:42" ht="19.5" customHeight="1">
      <c r="A147" s="53"/>
      <c r="B147" s="42"/>
      <c r="C147" s="36"/>
      <c r="D147" s="138"/>
      <c r="E147" s="73"/>
      <c r="F147" s="37"/>
      <c r="G147" s="38"/>
      <c r="H147" s="38"/>
      <c r="I147" s="38"/>
      <c r="J147" s="38"/>
      <c r="K147" s="38"/>
      <c r="L147" s="38"/>
      <c r="M147" s="38"/>
      <c r="N147" s="40"/>
      <c r="O147" s="62"/>
      <c r="P147" s="129"/>
      <c r="Q147" s="131"/>
      <c r="U147" s="53">
        <v>18</v>
      </c>
      <c r="V147" s="43"/>
      <c r="W147" s="36"/>
      <c r="X147" s="37"/>
      <c r="Y147" s="37"/>
      <c r="Z147" s="37"/>
      <c r="AA147" s="38"/>
      <c r="AB147" s="38"/>
      <c r="AC147" s="38"/>
      <c r="AD147" s="38"/>
      <c r="AE147" s="38"/>
      <c r="AF147" s="38"/>
      <c r="AG147" s="38"/>
      <c r="AH147" s="40"/>
      <c r="AI147" s="65"/>
      <c r="AJ147" s="163"/>
      <c r="AK147" s="131"/>
      <c r="AL147" s="290"/>
      <c r="AM147" s="287"/>
      <c r="AP147" s="130"/>
    </row>
    <row r="148" spans="1:42" ht="19.5" customHeight="1">
      <c r="A148" s="53"/>
      <c r="B148" s="71"/>
      <c r="C148" s="36"/>
      <c r="D148" s="73"/>
      <c r="E148" s="73"/>
      <c r="F148" s="37"/>
      <c r="G148" s="38"/>
      <c r="H148" s="38"/>
      <c r="I148" s="38"/>
      <c r="J148" s="38"/>
      <c r="K148" s="38"/>
      <c r="L148" s="38"/>
      <c r="M148" s="38"/>
      <c r="N148" s="40"/>
      <c r="O148" s="62"/>
      <c r="P148" s="129"/>
      <c r="Q148" s="143"/>
      <c r="U148" s="53">
        <v>19</v>
      </c>
      <c r="V148" s="43"/>
      <c r="W148" s="36"/>
      <c r="X148" s="37"/>
      <c r="Y148" s="37"/>
      <c r="Z148" s="37"/>
      <c r="AA148" s="38"/>
      <c r="AB148" s="38"/>
      <c r="AC148" s="38"/>
      <c r="AD148" s="38"/>
      <c r="AE148" s="38"/>
      <c r="AF148" s="38"/>
      <c r="AG148" s="38"/>
      <c r="AH148" s="40"/>
      <c r="AI148" s="65"/>
      <c r="AJ148" s="163"/>
      <c r="AK148" s="131"/>
      <c r="AL148" s="290"/>
      <c r="AM148" s="287"/>
      <c r="AP148" s="130"/>
    </row>
    <row r="149" spans="1:42" ht="19.5" customHeight="1">
      <c r="A149" s="53"/>
      <c r="B149" s="42"/>
      <c r="C149" s="36"/>
      <c r="D149" s="138"/>
      <c r="E149" s="73"/>
      <c r="F149" s="37"/>
      <c r="G149" s="38"/>
      <c r="H149" s="38"/>
      <c r="I149" s="38"/>
      <c r="J149" s="38"/>
      <c r="K149" s="38"/>
      <c r="L149" s="38"/>
      <c r="M149" s="38"/>
      <c r="N149" s="40"/>
      <c r="O149" s="62"/>
      <c r="P149" s="129"/>
      <c r="Q149" s="136"/>
      <c r="U149" s="53">
        <v>20</v>
      </c>
      <c r="V149" s="43"/>
      <c r="W149" s="36"/>
      <c r="X149" s="37"/>
      <c r="Y149" s="37"/>
      <c r="Z149" s="37"/>
      <c r="AA149" s="38"/>
      <c r="AB149" s="38"/>
      <c r="AC149" s="38"/>
      <c r="AD149" s="38"/>
      <c r="AE149" s="38"/>
      <c r="AF149" s="38"/>
      <c r="AG149" s="38"/>
      <c r="AH149" s="40"/>
      <c r="AI149" s="65"/>
      <c r="AJ149" s="163"/>
      <c r="AK149" s="131"/>
      <c r="AL149" s="290"/>
      <c r="AM149" s="287"/>
      <c r="AP149" s="130"/>
    </row>
    <row r="150" spans="1:42" ht="19.5" customHeight="1" thickBot="1">
      <c r="A150" s="54"/>
      <c r="B150" s="55"/>
      <c r="C150" s="56"/>
      <c r="D150" s="55"/>
      <c r="E150" s="55"/>
      <c r="F150" s="55"/>
      <c r="G150" s="57"/>
      <c r="H150" s="57"/>
      <c r="I150" s="57"/>
      <c r="J150" s="57"/>
      <c r="K150" s="57"/>
      <c r="L150" s="57"/>
      <c r="M150" s="57"/>
      <c r="N150" s="58"/>
      <c r="O150" s="63"/>
      <c r="P150" s="133"/>
      <c r="Q150" s="132"/>
      <c r="U150" s="54">
        <v>21</v>
      </c>
      <c r="V150" s="55"/>
      <c r="W150" s="56"/>
      <c r="X150" s="55"/>
      <c r="Y150" s="55"/>
      <c r="Z150" s="55"/>
      <c r="AA150" s="57"/>
      <c r="AB150" s="57"/>
      <c r="AC150" s="57"/>
      <c r="AD150" s="57"/>
      <c r="AE150" s="57"/>
      <c r="AF150" s="57"/>
      <c r="AG150" s="57"/>
      <c r="AH150" s="58"/>
      <c r="AI150" s="66"/>
      <c r="AJ150" s="210"/>
      <c r="AK150" s="132"/>
      <c r="AL150" s="290"/>
      <c r="AM150" s="287"/>
      <c r="AP150" s="130"/>
    </row>
    <row r="151" spans="16:42" ht="14.25" thickTop="1">
      <c r="P151" s="130"/>
      <c r="AL151" s="49"/>
      <c r="AM151" s="49"/>
      <c r="AP151" s="49"/>
    </row>
    <row r="152" spans="1:42" ht="15">
      <c r="A152" s="275" t="s">
        <v>55</v>
      </c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45"/>
      <c r="P152" s="130"/>
      <c r="U152" s="275" t="s">
        <v>55</v>
      </c>
      <c r="V152" s="275"/>
      <c r="W152" s="275"/>
      <c r="X152" s="275"/>
      <c r="Y152" s="275"/>
      <c r="Z152" s="275"/>
      <c r="AA152" s="275"/>
      <c r="AB152" s="275"/>
      <c r="AC152" s="275"/>
      <c r="AD152" s="275"/>
      <c r="AE152" s="275"/>
      <c r="AF152" s="275"/>
      <c r="AG152" s="275"/>
      <c r="AH152" s="275"/>
      <c r="AI152" s="45"/>
      <c r="AL152" s="49"/>
      <c r="AM152" s="49"/>
      <c r="AP152" s="49"/>
    </row>
    <row r="153" spans="1:42" ht="15.75" thickBot="1">
      <c r="A153" s="274" t="s">
        <v>67</v>
      </c>
      <c r="B153" s="274"/>
      <c r="C153" s="274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48"/>
      <c r="P153" s="134"/>
      <c r="U153" s="274" t="s">
        <v>67</v>
      </c>
      <c r="V153" s="274"/>
      <c r="W153" s="274"/>
      <c r="X153" s="274"/>
      <c r="Y153" s="274"/>
      <c r="Z153" s="274"/>
      <c r="AA153" s="274"/>
      <c r="AB153" s="274"/>
      <c r="AC153" s="274"/>
      <c r="AD153" s="274"/>
      <c r="AE153" s="274"/>
      <c r="AF153" s="274"/>
      <c r="AG153" s="274"/>
      <c r="AH153" s="274"/>
      <c r="AI153" s="48"/>
      <c r="AL153" s="49"/>
      <c r="AM153" s="49"/>
      <c r="AP153" s="49"/>
    </row>
    <row r="154" spans="1:42" ht="14.25" customHeight="1" thickTop="1">
      <c r="A154" s="281" t="s">
        <v>1</v>
      </c>
      <c r="B154" s="268" t="s">
        <v>56</v>
      </c>
      <c r="C154" s="279" t="s">
        <v>0</v>
      </c>
      <c r="D154" s="272" t="s">
        <v>57</v>
      </c>
      <c r="E154" s="268" t="s">
        <v>18</v>
      </c>
      <c r="F154" s="268" t="s">
        <v>58</v>
      </c>
      <c r="G154" s="276" t="s">
        <v>59</v>
      </c>
      <c r="H154" s="277"/>
      <c r="I154" s="277"/>
      <c r="J154" s="277"/>
      <c r="K154" s="277"/>
      <c r="L154" s="277"/>
      <c r="M154" s="278"/>
      <c r="N154" s="268" t="s">
        <v>20</v>
      </c>
      <c r="O154" s="268" t="s">
        <v>66</v>
      </c>
      <c r="P154" s="264" t="s">
        <v>61</v>
      </c>
      <c r="Q154" s="266" t="s">
        <v>33</v>
      </c>
      <c r="U154" s="281" t="s">
        <v>1</v>
      </c>
      <c r="V154" s="268" t="s">
        <v>56</v>
      </c>
      <c r="W154" s="279" t="s">
        <v>0</v>
      </c>
      <c r="X154" s="272" t="s">
        <v>57</v>
      </c>
      <c r="Y154" s="268" t="s">
        <v>18</v>
      </c>
      <c r="Z154" s="268" t="s">
        <v>58</v>
      </c>
      <c r="AA154" s="276" t="s">
        <v>59</v>
      </c>
      <c r="AB154" s="277"/>
      <c r="AC154" s="277"/>
      <c r="AD154" s="277"/>
      <c r="AE154" s="277"/>
      <c r="AF154" s="277"/>
      <c r="AG154" s="278"/>
      <c r="AH154" s="268" t="s">
        <v>20</v>
      </c>
      <c r="AI154" s="268" t="s">
        <v>66</v>
      </c>
      <c r="AJ154" s="291" t="s">
        <v>61</v>
      </c>
      <c r="AK154" s="266" t="s">
        <v>33</v>
      </c>
      <c r="AL154" s="288"/>
      <c r="AM154" s="284"/>
      <c r="AP154" s="293"/>
    </row>
    <row r="155" spans="1:42" ht="56.25" customHeight="1">
      <c r="A155" s="282"/>
      <c r="B155" s="269"/>
      <c r="C155" s="280"/>
      <c r="D155" s="273"/>
      <c r="E155" s="269"/>
      <c r="F155" s="269"/>
      <c r="G155" s="35">
        <v>1</v>
      </c>
      <c r="H155" s="35">
        <v>2</v>
      </c>
      <c r="I155" s="35">
        <v>3</v>
      </c>
      <c r="J155" s="35"/>
      <c r="K155" s="35">
        <v>4</v>
      </c>
      <c r="L155" s="35">
        <v>5</v>
      </c>
      <c r="M155" s="35">
        <v>6</v>
      </c>
      <c r="N155" s="269"/>
      <c r="O155" s="269"/>
      <c r="P155" s="265"/>
      <c r="Q155" s="267"/>
      <c r="U155" s="282"/>
      <c r="V155" s="269"/>
      <c r="W155" s="280"/>
      <c r="X155" s="273"/>
      <c r="Y155" s="269"/>
      <c r="Z155" s="269"/>
      <c r="AA155" s="35">
        <v>1</v>
      </c>
      <c r="AB155" s="35">
        <v>2</v>
      </c>
      <c r="AC155" s="35">
        <v>3</v>
      </c>
      <c r="AD155" s="35"/>
      <c r="AE155" s="35">
        <v>4</v>
      </c>
      <c r="AF155" s="35">
        <v>5</v>
      </c>
      <c r="AG155" s="35">
        <v>6</v>
      </c>
      <c r="AH155" s="269"/>
      <c r="AI155" s="269"/>
      <c r="AJ155" s="292"/>
      <c r="AK155" s="267"/>
      <c r="AL155" s="289"/>
      <c r="AM155" s="284"/>
      <c r="AP155" s="293"/>
    </row>
    <row r="156" spans="1:42" ht="15">
      <c r="A156" s="270" t="s">
        <v>54</v>
      </c>
      <c r="B156" s="271"/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48"/>
      <c r="P156" s="49"/>
      <c r="Q156" s="51"/>
      <c r="U156" s="270" t="s">
        <v>64</v>
      </c>
      <c r="V156" s="271"/>
      <c r="W156" s="271"/>
      <c r="X156" s="271"/>
      <c r="Y156" s="271"/>
      <c r="Z156" s="271"/>
      <c r="AA156" s="271"/>
      <c r="AB156" s="271"/>
      <c r="AC156" s="271"/>
      <c r="AD156" s="271"/>
      <c r="AE156" s="271"/>
      <c r="AF156" s="271"/>
      <c r="AG156" s="271"/>
      <c r="AH156" s="271"/>
      <c r="AI156" s="48"/>
      <c r="AJ156" s="49"/>
      <c r="AK156" s="51"/>
      <c r="AL156" s="49"/>
      <c r="AM156" s="49"/>
      <c r="AP156" s="49"/>
    </row>
    <row r="157" spans="1:42" ht="19.5" customHeight="1">
      <c r="A157" s="52">
        <v>1</v>
      </c>
      <c r="B157" s="71">
        <v>8</v>
      </c>
      <c r="C157" s="36" t="s">
        <v>137</v>
      </c>
      <c r="D157" s="73">
        <v>2000</v>
      </c>
      <c r="E157" s="73" t="s">
        <v>128</v>
      </c>
      <c r="F157" s="37" t="s">
        <v>23</v>
      </c>
      <c r="G157" s="38">
        <v>37.92</v>
      </c>
      <c r="H157" s="38">
        <v>41.95</v>
      </c>
      <c r="I157" s="38">
        <v>41.41</v>
      </c>
      <c r="J157" s="38">
        <v>41.95</v>
      </c>
      <c r="K157" s="234" t="s">
        <v>295</v>
      </c>
      <c r="L157" s="38">
        <v>37.91</v>
      </c>
      <c r="M157" s="38">
        <v>39.52</v>
      </c>
      <c r="N157" s="44">
        <f aca="true" t="shared" si="10" ref="N157:N167">MAX(G157:M157,L157,K157,J157,H157,G157)</f>
        <v>41.95</v>
      </c>
      <c r="O157" s="62" t="s">
        <v>305</v>
      </c>
      <c r="P157" s="129">
        <v>27</v>
      </c>
      <c r="Q157" s="143" t="s">
        <v>138</v>
      </c>
      <c r="U157" s="52">
        <v>1</v>
      </c>
      <c r="V157" s="41">
        <v>515</v>
      </c>
      <c r="W157" s="36" t="s">
        <v>112</v>
      </c>
      <c r="X157" s="138">
        <v>36689</v>
      </c>
      <c r="Y157" s="73" t="s">
        <v>102</v>
      </c>
      <c r="Z157" s="37" t="s">
        <v>23</v>
      </c>
      <c r="AA157" s="234" t="s">
        <v>295</v>
      </c>
      <c r="AB157" s="38">
        <v>37.66</v>
      </c>
      <c r="AC157" s="38">
        <v>39.26</v>
      </c>
      <c r="AD157" s="38">
        <v>39.26</v>
      </c>
      <c r="AE157" s="38">
        <v>36.7</v>
      </c>
      <c r="AF157" s="234" t="s">
        <v>295</v>
      </c>
      <c r="AG157" s="38">
        <v>37.88</v>
      </c>
      <c r="AH157" s="40">
        <f aca="true" t="shared" si="11" ref="AH157:AH164">MAX(AA157:AG157,AF157,AE157,AC157,AB157,AA157)</f>
        <v>39.26</v>
      </c>
      <c r="AI157" s="65" t="s">
        <v>313</v>
      </c>
      <c r="AJ157" s="163">
        <v>27</v>
      </c>
      <c r="AK157" s="131" t="s">
        <v>113</v>
      </c>
      <c r="AL157" s="290"/>
      <c r="AM157" s="287"/>
      <c r="AP157" s="130"/>
    </row>
    <row r="158" spans="1:42" ht="19.5" customHeight="1">
      <c r="A158" s="52">
        <v>2</v>
      </c>
      <c r="B158" s="41">
        <v>829</v>
      </c>
      <c r="C158" s="36" t="s">
        <v>221</v>
      </c>
      <c r="D158" s="138">
        <v>36753</v>
      </c>
      <c r="E158" s="73" t="s">
        <v>217</v>
      </c>
      <c r="F158" s="37" t="s">
        <v>23</v>
      </c>
      <c r="G158" s="38">
        <v>31.22</v>
      </c>
      <c r="H158" s="234" t="s">
        <v>295</v>
      </c>
      <c r="I158" s="234" t="s">
        <v>295</v>
      </c>
      <c r="J158" s="38">
        <v>31.22</v>
      </c>
      <c r="K158" s="234" t="s">
        <v>295</v>
      </c>
      <c r="L158" s="38">
        <v>35.02</v>
      </c>
      <c r="M158" s="234" t="s">
        <v>295</v>
      </c>
      <c r="N158" s="44">
        <f t="shared" si="10"/>
        <v>35.02</v>
      </c>
      <c r="O158" s="62" t="s">
        <v>309</v>
      </c>
      <c r="P158" s="129">
        <v>24</v>
      </c>
      <c r="Q158" s="131" t="s">
        <v>222</v>
      </c>
      <c r="U158" s="52">
        <v>2</v>
      </c>
      <c r="V158" s="42">
        <v>14</v>
      </c>
      <c r="W158" s="36" t="s">
        <v>143</v>
      </c>
      <c r="X158" s="73">
        <v>2001</v>
      </c>
      <c r="Y158" s="73" t="s">
        <v>140</v>
      </c>
      <c r="Z158" s="37" t="s">
        <v>23</v>
      </c>
      <c r="AA158" s="38">
        <v>31.81</v>
      </c>
      <c r="AB158" s="38">
        <v>29.61</v>
      </c>
      <c r="AC158" s="234" t="s">
        <v>295</v>
      </c>
      <c r="AD158" s="38">
        <v>31.81</v>
      </c>
      <c r="AE158" s="38">
        <v>26.4</v>
      </c>
      <c r="AF158" s="38">
        <v>30.05</v>
      </c>
      <c r="AG158" s="38">
        <v>29.1</v>
      </c>
      <c r="AH158" s="40">
        <f t="shared" si="11"/>
        <v>31.81</v>
      </c>
      <c r="AI158" s="65" t="s">
        <v>308</v>
      </c>
      <c r="AJ158" s="163">
        <v>24</v>
      </c>
      <c r="AK158" s="143" t="s">
        <v>138</v>
      </c>
      <c r="AL158" s="290"/>
      <c r="AM158" s="287"/>
      <c r="AP158" s="158"/>
    </row>
    <row r="159" spans="1:42" ht="19.5" customHeight="1">
      <c r="A159" s="52">
        <v>3</v>
      </c>
      <c r="B159" s="71">
        <v>374</v>
      </c>
      <c r="C159" s="36" t="s">
        <v>150</v>
      </c>
      <c r="D159" s="138">
        <v>36903</v>
      </c>
      <c r="E159" s="73" t="s">
        <v>145</v>
      </c>
      <c r="F159" s="37" t="s">
        <v>23</v>
      </c>
      <c r="G159" s="234" t="s">
        <v>295</v>
      </c>
      <c r="H159" s="38">
        <v>27.41</v>
      </c>
      <c r="I159" s="234" t="s">
        <v>295</v>
      </c>
      <c r="J159" s="38">
        <v>27.41</v>
      </c>
      <c r="K159" s="38">
        <v>25.2</v>
      </c>
      <c r="L159" s="38">
        <v>31.4</v>
      </c>
      <c r="M159" s="234" t="s">
        <v>295</v>
      </c>
      <c r="N159" s="44">
        <f t="shared" si="10"/>
        <v>31.4</v>
      </c>
      <c r="O159" s="62"/>
      <c r="P159" s="129">
        <v>21</v>
      </c>
      <c r="Q159" s="136" t="s">
        <v>149</v>
      </c>
      <c r="U159" s="52">
        <v>3</v>
      </c>
      <c r="V159" s="42">
        <v>833</v>
      </c>
      <c r="W159" s="36" t="s">
        <v>229</v>
      </c>
      <c r="X159" s="137">
        <v>36552</v>
      </c>
      <c r="Y159" s="73" t="s">
        <v>217</v>
      </c>
      <c r="Z159" s="37" t="s">
        <v>23</v>
      </c>
      <c r="AA159" s="38">
        <v>25.82</v>
      </c>
      <c r="AB159" s="38">
        <v>25.24</v>
      </c>
      <c r="AC159" s="38">
        <v>25.92</v>
      </c>
      <c r="AD159" s="38">
        <v>25.92</v>
      </c>
      <c r="AE159" s="38">
        <v>29.9</v>
      </c>
      <c r="AF159" s="234" t="s">
        <v>295</v>
      </c>
      <c r="AG159" s="38">
        <v>29.8</v>
      </c>
      <c r="AH159" s="40">
        <f t="shared" si="11"/>
        <v>29.9</v>
      </c>
      <c r="AI159" s="65" t="s">
        <v>305</v>
      </c>
      <c r="AJ159" s="163">
        <v>21</v>
      </c>
      <c r="AK159" s="131" t="s">
        <v>230</v>
      </c>
      <c r="AL159" s="290"/>
      <c r="AM159" s="287"/>
      <c r="AP159" s="130"/>
    </row>
    <row r="160" spans="1:42" ht="19.5" customHeight="1">
      <c r="A160" s="53">
        <v>4</v>
      </c>
      <c r="B160" s="42">
        <v>841</v>
      </c>
      <c r="C160" s="36" t="s">
        <v>242</v>
      </c>
      <c r="D160" s="138">
        <v>36633</v>
      </c>
      <c r="E160" s="73" t="s">
        <v>226</v>
      </c>
      <c r="F160" s="37" t="s">
        <v>23</v>
      </c>
      <c r="G160" s="38">
        <v>31.22</v>
      </c>
      <c r="H160" s="234" t="s">
        <v>295</v>
      </c>
      <c r="I160" s="38">
        <v>30.5</v>
      </c>
      <c r="J160" s="38">
        <v>31.22</v>
      </c>
      <c r="K160" s="234" t="s">
        <v>295</v>
      </c>
      <c r="L160" s="234" t="s">
        <v>295</v>
      </c>
      <c r="M160" s="234" t="s">
        <v>295</v>
      </c>
      <c r="N160" s="44">
        <f t="shared" si="10"/>
        <v>31.22</v>
      </c>
      <c r="O160" s="62"/>
      <c r="P160" s="129">
        <v>18</v>
      </c>
      <c r="Q160" s="136" t="s">
        <v>230</v>
      </c>
      <c r="U160" s="53">
        <v>4</v>
      </c>
      <c r="V160" s="42">
        <v>578</v>
      </c>
      <c r="W160" s="36" t="s">
        <v>82</v>
      </c>
      <c r="X160" s="138">
        <v>36743</v>
      </c>
      <c r="Y160" s="73" t="s">
        <v>83</v>
      </c>
      <c r="Z160" s="37" t="s">
        <v>23</v>
      </c>
      <c r="AA160" s="234" t="s">
        <v>295</v>
      </c>
      <c r="AB160" s="234" t="s">
        <v>295</v>
      </c>
      <c r="AC160" s="38">
        <v>21.9</v>
      </c>
      <c r="AD160" s="38">
        <v>21.9</v>
      </c>
      <c r="AE160" s="38">
        <v>19.9</v>
      </c>
      <c r="AF160" s="234" t="s">
        <v>295</v>
      </c>
      <c r="AG160" s="38">
        <v>19.36</v>
      </c>
      <c r="AH160" s="40">
        <f t="shared" si="11"/>
        <v>21.9</v>
      </c>
      <c r="AI160" s="65" t="s">
        <v>309</v>
      </c>
      <c r="AJ160" s="163">
        <v>18</v>
      </c>
      <c r="AK160" s="131" t="s">
        <v>84</v>
      </c>
      <c r="AL160" s="290"/>
      <c r="AM160" s="287"/>
      <c r="AP160" s="130"/>
    </row>
    <row r="161" spans="1:42" ht="19.5" customHeight="1">
      <c r="A161" s="53">
        <v>5</v>
      </c>
      <c r="B161" s="42">
        <v>843</v>
      </c>
      <c r="C161" s="36" t="s">
        <v>244</v>
      </c>
      <c r="D161" s="138">
        <v>36662</v>
      </c>
      <c r="E161" s="73" t="s">
        <v>215</v>
      </c>
      <c r="F161" s="37" t="s">
        <v>23</v>
      </c>
      <c r="G161" s="234" t="s">
        <v>295</v>
      </c>
      <c r="H161" s="234" t="s">
        <v>295</v>
      </c>
      <c r="I161" s="38">
        <v>30.56</v>
      </c>
      <c r="J161" s="38">
        <v>30.56</v>
      </c>
      <c r="K161" s="38">
        <v>21</v>
      </c>
      <c r="L161" s="234" t="s">
        <v>295</v>
      </c>
      <c r="M161" s="38">
        <v>25.49</v>
      </c>
      <c r="N161" s="44">
        <f t="shared" si="10"/>
        <v>30.56</v>
      </c>
      <c r="O161" s="62"/>
      <c r="P161" s="129"/>
      <c r="Q161" s="136" t="s">
        <v>230</v>
      </c>
      <c r="U161" s="53">
        <v>5</v>
      </c>
      <c r="V161" s="42">
        <v>370</v>
      </c>
      <c r="W161" s="36" t="s">
        <v>151</v>
      </c>
      <c r="X161" s="138">
        <v>36731</v>
      </c>
      <c r="Y161" s="73" t="s">
        <v>145</v>
      </c>
      <c r="Z161" s="37" t="s">
        <v>23</v>
      </c>
      <c r="AA161" s="38">
        <v>18.85</v>
      </c>
      <c r="AB161" s="234" t="s">
        <v>295</v>
      </c>
      <c r="AC161" s="38">
        <v>17.8</v>
      </c>
      <c r="AD161" s="38">
        <v>18.85</v>
      </c>
      <c r="AE161" s="234" t="s">
        <v>295</v>
      </c>
      <c r="AF161" s="38">
        <v>18.35</v>
      </c>
      <c r="AG161" s="38">
        <v>17.07</v>
      </c>
      <c r="AH161" s="40">
        <f t="shared" si="11"/>
        <v>18.85</v>
      </c>
      <c r="AI161" s="65"/>
      <c r="AJ161" s="163">
        <v>16</v>
      </c>
      <c r="AK161" s="136" t="s">
        <v>149</v>
      </c>
      <c r="AL161" s="290"/>
      <c r="AM161" s="287"/>
      <c r="AP161" s="130"/>
    </row>
    <row r="162" spans="1:42" ht="19.5" customHeight="1">
      <c r="A162" s="53">
        <v>6</v>
      </c>
      <c r="B162" s="42">
        <v>844</v>
      </c>
      <c r="C162" s="36" t="s">
        <v>245</v>
      </c>
      <c r="D162" s="138">
        <v>37032</v>
      </c>
      <c r="E162" s="73" t="s">
        <v>215</v>
      </c>
      <c r="F162" s="37" t="s">
        <v>23</v>
      </c>
      <c r="G162" s="39">
        <v>24.42</v>
      </c>
      <c r="H162" s="234" t="s">
        <v>295</v>
      </c>
      <c r="I162" s="38">
        <v>23.7</v>
      </c>
      <c r="J162" s="38">
        <v>24.42</v>
      </c>
      <c r="K162" s="234" t="s">
        <v>295</v>
      </c>
      <c r="L162" s="38">
        <v>25.8</v>
      </c>
      <c r="M162" s="234" t="s">
        <v>295</v>
      </c>
      <c r="N162" s="44">
        <f t="shared" si="10"/>
        <v>25.8</v>
      </c>
      <c r="O162" s="62"/>
      <c r="P162" s="129"/>
      <c r="Q162" s="136" t="s">
        <v>230</v>
      </c>
      <c r="U162" s="53">
        <v>6</v>
      </c>
      <c r="V162" s="42">
        <v>588</v>
      </c>
      <c r="W162" s="36" t="s">
        <v>88</v>
      </c>
      <c r="X162" s="137">
        <v>36866</v>
      </c>
      <c r="Y162" s="73" t="s">
        <v>83</v>
      </c>
      <c r="Z162" s="37" t="s">
        <v>23</v>
      </c>
      <c r="AA162" s="38">
        <v>16.61</v>
      </c>
      <c r="AB162" s="38">
        <v>18.1</v>
      </c>
      <c r="AC162" s="38">
        <v>16.86</v>
      </c>
      <c r="AD162" s="38">
        <v>18.1</v>
      </c>
      <c r="AE162" s="234" t="s">
        <v>295</v>
      </c>
      <c r="AF162" s="38">
        <v>15.64</v>
      </c>
      <c r="AG162" s="38">
        <v>16.63</v>
      </c>
      <c r="AH162" s="40">
        <f t="shared" si="11"/>
        <v>18.1</v>
      </c>
      <c r="AI162" s="65"/>
      <c r="AJ162" s="163">
        <v>14</v>
      </c>
      <c r="AK162" s="131" t="s">
        <v>79</v>
      </c>
      <c r="AL162" s="290"/>
      <c r="AM162" s="287"/>
      <c r="AP162" s="130"/>
    </row>
    <row r="163" spans="1:42" ht="19.5" customHeight="1">
      <c r="A163" s="53">
        <v>7</v>
      </c>
      <c r="B163" s="71">
        <v>206</v>
      </c>
      <c r="C163" s="36" t="s">
        <v>184</v>
      </c>
      <c r="D163" s="138">
        <v>36571</v>
      </c>
      <c r="E163" s="73" t="s">
        <v>178</v>
      </c>
      <c r="F163" s="37" t="s">
        <v>23</v>
      </c>
      <c r="G163" s="234" t="s">
        <v>295</v>
      </c>
      <c r="H163" s="234" t="s">
        <v>295</v>
      </c>
      <c r="I163" s="38">
        <v>22.4</v>
      </c>
      <c r="J163" s="38">
        <v>22.4</v>
      </c>
      <c r="K163" s="38">
        <v>23.95</v>
      </c>
      <c r="L163" s="38">
        <v>24.1</v>
      </c>
      <c r="M163" s="234" t="s">
        <v>295</v>
      </c>
      <c r="N163" s="44">
        <f t="shared" si="10"/>
        <v>24.1</v>
      </c>
      <c r="O163" s="62"/>
      <c r="P163" s="129">
        <v>16</v>
      </c>
      <c r="Q163" s="131" t="s">
        <v>182</v>
      </c>
      <c r="U163" s="53">
        <v>7</v>
      </c>
      <c r="V163" s="42">
        <v>920</v>
      </c>
      <c r="W163" s="36" t="s">
        <v>74</v>
      </c>
      <c r="X163" s="137">
        <v>37221</v>
      </c>
      <c r="Y163" s="73" t="s">
        <v>71</v>
      </c>
      <c r="Z163" s="37" t="s">
        <v>23</v>
      </c>
      <c r="AA163" s="38">
        <v>17.49</v>
      </c>
      <c r="AB163" s="38">
        <v>16.7</v>
      </c>
      <c r="AC163" s="234" t="s">
        <v>295</v>
      </c>
      <c r="AD163" s="38">
        <v>17.49</v>
      </c>
      <c r="AE163" s="38">
        <v>16.93</v>
      </c>
      <c r="AF163" s="234" t="s">
        <v>295</v>
      </c>
      <c r="AG163" s="38">
        <v>15.9</v>
      </c>
      <c r="AH163" s="40">
        <f t="shared" si="11"/>
        <v>17.49</v>
      </c>
      <c r="AI163" s="65"/>
      <c r="AJ163" s="163">
        <v>12</v>
      </c>
      <c r="AK163" s="131" t="s">
        <v>72</v>
      </c>
      <c r="AL163" s="290"/>
      <c r="AM163" s="287"/>
      <c r="AP163" s="168"/>
    </row>
    <row r="164" spans="1:42" ht="19.5" customHeight="1">
      <c r="A164" s="53">
        <v>8</v>
      </c>
      <c r="B164" s="43">
        <v>572</v>
      </c>
      <c r="C164" s="36" t="s">
        <v>78</v>
      </c>
      <c r="D164" s="137">
        <v>36760</v>
      </c>
      <c r="E164" s="138" t="s">
        <v>83</v>
      </c>
      <c r="F164" s="37" t="s">
        <v>23</v>
      </c>
      <c r="G164" s="38">
        <v>22.61</v>
      </c>
      <c r="H164" s="38">
        <v>22.86</v>
      </c>
      <c r="I164" s="38">
        <v>22</v>
      </c>
      <c r="J164" s="38">
        <v>22.86</v>
      </c>
      <c r="K164" s="38">
        <v>19.9</v>
      </c>
      <c r="L164" s="38">
        <v>22.9</v>
      </c>
      <c r="M164" s="38">
        <v>21.4</v>
      </c>
      <c r="N164" s="44">
        <f t="shared" si="10"/>
        <v>22.9</v>
      </c>
      <c r="O164" s="62"/>
      <c r="P164" s="129">
        <v>14</v>
      </c>
      <c r="Q164" s="131" t="s">
        <v>79</v>
      </c>
      <c r="U164" s="53">
        <v>8</v>
      </c>
      <c r="V164" s="42">
        <v>907</v>
      </c>
      <c r="W164" s="36" t="s">
        <v>76</v>
      </c>
      <c r="X164" s="137">
        <v>36888</v>
      </c>
      <c r="Y164" s="73" t="s">
        <v>71</v>
      </c>
      <c r="Z164" s="37" t="s">
        <v>23</v>
      </c>
      <c r="AA164" s="38">
        <v>14.31</v>
      </c>
      <c r="AB164" s="38">
        <v>14.85</v>
      </c>
      <c r="AC164" s="234" t="s">
        <v>295</v>
      </c>
      <c r="AD164" s="38">
        <v>14.85</v>
      </c>
      <c r="AE164" s="38">
        <v>14.72</v>
      </c>
      <c r="AF164" s="234" t="s">
        <v>295</v>
      </c>
      <c r="AG164" s="234" t="s">
        <v>295</v>
      </c>
      <c r="AH164" s="40">
        <f t="shared" si="11"/>
        <v>14.85</v>
      </c>
      <c r="AI164" s="65"/>
      <c r="AJ164" s="163">
        <v>10</v>
      </c>
      <c r="AK164" s="136" t="s">
        <v>72</v>
      </c>
      <c r="AL164" s="290"/>
      <c r="AM164" s="287"/>
      <c r="AP164" s="158"/>
    </row>
    <row r="165" spans="1:42" ht="19.5" customHeight="1">
      <c r="A165" s="53">
        <v>9</v>
      </c>
      <c r="B165" s="42">
        <v>850</v>
      </c>
      <c r="C165" s="36" t="s">
        <v>249</v>
      </c>
      <c r="D165" s="138">
        <v>37307</v>
      </c>
      <c r="E165" s="73" t="s">
        <v>215</v>
      </c>
      <c r="F165" s="37" t="s">
        <v>23</v>
      </c>
      <c r="G165" s="38">
        <v>19.4</v>
      </c>
      <c r="H165" s="234" t="s">
        <v>295</v>
      </c>
      <c r="I165" s="38">
        <v>22.05</v>
      </c>
      <c r="J165" s="38">
        <v>22.05</v>
      </c>
      <c r="K165" s="38"/>
      <c r="L165" s="38"/>
      <c r="M165" s="38"/>
      <c r="N165" s="44">
        <f t="shared" si="10"/>
        <v>22.05</v>
      </c>
      <c r="O165" s="62"/>
      <c r="P165" s="129"/>
      <c r="Q165" s="136" t="s">
        <v>230</v>
      </c>
      <c r="U165" s="53">
        <v>9</v>
      </c>
      <c r="V165" s="42"/>
      <c r="W165" s="139"/>
      <c r="X165" s="140"/>
      <c r="Y165" s="73"/>
      <c r="Z165" s="37"/>
      <c r="AA165" s="38"/>
      <c r="AB165" s="38"/>
      <c r="AC165" s="38"/>
      <c r="AD165" s="38"/>
      <c r="AE165" s="38"/>
      <c r="AF165" s="38"/>
      <c r="AG165" s="38"/>
      <c r="AH165" s="40"/>
      <c r="AI165" s="65"/>
      <c r="AJ165" s="163"/>
      <c r="AK165" s="131"/>
      <c r="AL165" s="290"/>
      <c r="AM165" s="287"/>
      <c r="AP165" s="158"/>
    </row>
    <row r="166" spans="1:42" ht="19.5" customHeight="1">
      <c r="A166" s="53">
        <v>10</v>
      </c>
      <c r="B166" s="71">
        <v>909</v>
      </c>
      <c r="C166" s="36" t="s">
        <v>75</v>
      </c>
      <c r="D166" s="138">
        <v>37076</v>
      </c>
      <c r="E166" s="73" t="s">
        <v>71</v>
      </c>
      <c r="F166" s="37" t="s">
        <v>23</v>
      </c>
      <c r="G166" s="234" t="s">
        <v>295</v>
      </c>
      <c r="H166" s="38">
        <v>17.3</v>
      </c>
      <c r="I166" s="38">
        <v>17.2</v>
      </c>
      <c r="J166" s="38">
        <v>17.3</v>
      </c>
      <c r="K166" s="38"/>
      <c r="L166" s="38"/>
      <c r="M166" s="38"/>
      <c r="N166" s="44">
        <f t="shared" si="10"/>
        <v>17.3</v>
      </c>
      <c r="O166" s="62"/>
      <c r="P166" s="129">
        <v>12</v>
      </c>
      <c r="Q166" s="136" t="s">
        <v>72</v>
      </c>
      <c r="U166" s="53">
        <v>10</v>
      </c>
      <c r="V166" s="41"/>
      <c r="W166" s="36"/>
      <c r="X166" s="138"/>
      <c r="Y166" s="73"/>
      <c r="Z166" s="37"/>
      <c r="AA166" s="39"/>
      <c r="AB166" s="38"/>
      <c r="AC166" s="38"/>
      <c r="AD166" s="38"/>
      <c r="AE166" s="38"/>
      <c r="AF166" s="38"/>
      <c r="AG166" s="38"/>
      <c r="AH166" s="40"/>
      <c r="AI166" s="65"/>
      <c r="AJ166" s="163"/>
      <c r="AK166" s="136"/>
      <c r="AL166" s="290"/>
      <c r="AM166" s="287"/>
      <c r="AP166" s="130"/>
    </row>
    <row r="167" spans="1:42" ht="19.5" customHeight="1">
      <c r="A167" s="53">
        <v>11</v>
      </c>
      <c r="B167" s="43">
        <v>366</v>
      </c>
      <c r="C167" s="36" t="s">
        <v>148</v>
      </c>
      <c r="D167" s="137">
        <v>37086</v>
      </c>
      <c r="E167" s="73" t="s">
        <v>145</v>
      </c>
      <c r="F167" s="37" t="s">
        <v>23</v>
      </c>
      <c r="G167" s="38" t="s">
        <v>295</v>
      </c>
      <c r="H167" s="38" t="s">
        <v>295</v>
      </c>
      <c r="I167" s="38" t="s">
        <v>295</v>
      </c>
      <c r="J167" s="38"/>
      <c r="K167" s="38"/>
      <c r="L167" s="38"/>
      <c r="M167" s="38"/>
      <c r="N167" s="44">
        <f t="shared" si="10"/>
        <v>0</v>
      </c>
      <c r="O167" s="62"/>
      <c r="P167" s="129">
        <v>0</v>
      </c>
      <c r="Q167" s="136" t="s">
        <v>149</v>
      </c>
      <c r="U167" s="53">
        <v>11</v>
      </c>
      <c r="V167" s="43"/>
      <c r="W167" s="36"/>
      <c r="X167" s="37"/>
      <c r="Y167" s="37"/>
      <c r="Z167" s="37"/>
      <c r="AA167" s="38"/>
      <c r="AB167" s="38"/>
      <c r="AC167" s="38"/>
      <c r="AD167" s="38"/>
      <c r="AE167" s="38"/>
      <c r="AF167" s="38"/>
      <c r="AG167" s="38"/>
      <c r="AH167" s="40"/>
      <c r="AI167" s="65"/>
      <c r="AJ167" s="163"/>
      <c r="AK167" s="131"/>
      <c r="AL167" s="290"/>
      <c r="AM167" s="287"/>
      <c r="AP167" s="130"/>
    </row>
    <row r="168" spans="1:42" ht="19.5" customHeight="1">
      <c r="A168" s="53">
        <v>12</v>
      </c>
      <c r="B168" s="42"/>
      <c r="C168" s="36"/>
      <c r="D168" s="73"/>
      <c r="E168" s="73"/>
      <c r="F168" s="37"/>
      <c r="G168" s="38"/>
      <c r="H168" s="38"/>
      <c r="I168" s="38"/>
      <c r="J168" s="38"/>
      <c r="K168" s="38"/>
      <c r="L168" s="38"/>
      <c r="M168" s="38"/>
      <c r="N168" s="44"/>
      <c r="O168" s="62"/>
      <c r="P168" s="129"/>
      <c r="Q168" s="136"/>
      <c r="U168" s="53">
        <v>12</v>
      </c>
      <c r="V168" s="43"/>
      <c r="W168" s="36"/>
      <c r="X168" s="37"/>
      <c r="Y168" s="37"/>
      <c r="Z168" s="37"/>
      <c r="AA168" s="38"/>
      <c r="AB168" s="38"/>
      <c r="AC168" s="38"/>
      <c r="AD168" s="38"/>
      <c r="AE168" s="38"/>
      <c r="AF168" s="38"/>
      <c r="AG168" s="38"/>
      <c r="AH168" s="40"/>
      <c r="AI168" s="65"/>
      <c r="AJ168" s="163"/>
      <c r="AK168" s="131"/>
      <c r="AL168" s="290"/>
      <c r="AM168" s="287"/>
      <c r="AP168" s="130"/>
    </row>
    <row r="169" spans="1:42" ht="19.5" customHeight="1">
      <c r="A169" s="53">
        <v>13</v>
      </c>
      <c r="B169" s="71"/>
      <c r="C169" s="36"/>
      <c r="D169" s="73"/>
      <c r="E169" s="73"/>
      <c r="F169" s="37"/>
      <c r="G169" s="38"/>
      <c r="H169" s="38"/>
      <c r="I169" s="38"/>
      <c r="J169" s="38"/>
      <c r="K169" s="38"/>
      <c r="L169" s="38"/>
      <c r="M169" s="38"/>
      <c r="N169" s="44"/>
      <c r="O169" s="62"/>
      <c r="P169" s="129"/>
      <c r="Q169" s="131"/>
      <c r="U169" s="53">
        <v>13</v>
      </c>
      <c r="V169" s="43"/>
      <c r="W169" s="36"/>
      <c r="X169" s="37"/>
      <c r="Y169" s="37"/>
      <c r="Z169" s="37"/>
      <c r="AA169" s="38"/>
      <c r="AB169" s="38"/>
      <c r="AC169" s="38"/>
      <c r="AD169" s="38"/>
      <c r="AE169" s="38"/>
      <c r="AF169" s="38"/>
      <c r="AG169" s="38"/>
      <c r="AH169" s="40"/>
      <c r="AI169" s="65"/>
      <c r="AJ169" s="163"/>
      <c r="AK169" s="131"/>
      <c r="AL169" s="290"/>
      <c r="AM169" s="287"/>
      <c r="AP169" s="130"/>
    </row>
    <row r="170" spans="1:42" ht="19.5" customHeight="1">
      <c r="A170" s="53">
        <v>14</v>
      </c>
      <c r="B170" s="71"/>
      <c r="C170" s="36"/>
      <c r="D170" s="138"/>
      <c r="E170" s="73"/>
      <c r="F170" s="37"/>
      <c r="G170" s="38"/>
      <c r="H170" s="38"/>
      <c r="I170" s="38"/>
      <c r="J170" s="38"/>
      <c r="K170" s="38"/>
      <c r="L170" s="38"/>
      <c r="M170" s="38"/>
      <c r="N170" s="44"/>
      <c r="O170" s="62"/>
      <c r="P170" s="129"/>
      <c r="Q170" s="131"/>
      <c r="U170" s="53">
        <v>14</v>
      </c>
      <c r="V170" s="43"/>
      <c r="W170" s="36"/>
      <c r="X170" s="37"/>
      <c r="Y170" s="37"/>
      <c r="Z170" s="37"/>
      <c r="AA170" s="38"/>
      <c r="AB170" s="38"/>
      <c r="AC170" s="38"/>
      <c r="AD170" s="38"/>
      <c r="AE170" s="38"/>
      <c r="AF170" s="38"/>
      <c r="AG170" s="38"/>
      <c r="AH170" s="40"/>
      <c r="AI170" s="65"/>
      <c r="AJ170" s="163"/>
      <c r="AK170" s="131"/>
      <c r="AL170" s="290"/>
      <c r="AM170" s="287"/>
      <c r="AP170" s="130"/>
    </row>
    <row r="171" spans="1:42" ht="19.5" customHeight="1" thickBot="1">
      <c r="A171" s="54">
        <v>15</v>
      </c>
      <c r="B171" s="55"/>
      <c r="C171" s="56"/>
      <c r="D171" s="55"/>
      <c r="E171" s="55"/>
      <c r="F171" s="55"/>
      <c r="G171" s="57"/>
      <c r="H171" s="57"/>
      <c r="I171" s="57"/>
      <c r="J171" s="57"/>
      <c r="K171" s="57"/>
      <c r="L171" s="57"/>
      <c r="M171" s="57"/>
      <c r="N171" s="59"/>
      <c r="O171" s="63"/>
      <c r="P171" s="221"/>
      <c r="Q171" s="132"/>
      <c r="U171" s="54">
        <v>15</v>
      </c>
      <c r="V171" s="55"/>
      <c r="W171" s="56"/>
      <c r="X171" s="55"/>
      <c r="Y171" s="55"/>
      <c r="Z171" s="55"/>
      <c r="AA171" s="57"/>
      <c r="AB171" s="57"/>
      <c r="AC171" s="57"/>
      <c r="AD171" s="57"/>
      <c r="AE171" s="57"/>
      <c r="AF171" s="57"/>
      <c r="AG171" s="57"/>
      <c r="AH171" s="58"/>
      <c r="AI171" s="66"/>
      <c r="AJ171" s="210"/>
      <c r="AK171" s="132"/>
      <c r="AL171" s="290"/>
      <c r="AM171" s="287"/>
      <c r="AP171" s="130"/>
    </row>
    <row r="172" ht="14.25" thickTop="1"/>
  </sheetData>
  <sheetProtection/>
  <mergeCells count="295">
    <mergeCell ref="AK3:AK4"/>
    <mergeCell ref="AK97:AK98"/>
    <mergeCell ref="AK127:AK128"/>
    <mergeCell ref="AJ42:AJ43"/>
    <mergeCell ref="AK42:AK43"/>
    <mergeCell ref="AP3:AP4"/>
    <mergeCell ref="AP42:AP43"/>
    <mergeCell ref="AP71:AP72"/>
    <mergeCell ref="AP98:AP99"/>
    <mergeCell ref="AK154:AK155"/>
    <mergeCell ref="AI97:AI98"/>
    <mergeCell ref="U93:AM94"/>
    <mergeCell ref="U127:U128"/>
    <mergeCell ref="Y154:Y155"/>
    <mergeCell ref="AJ3:AJ4"/>
    <mergeCell ref="AL159:AM159"/>
    <mergeCell ref="AL160:AM160"/>
    <mergeCell ref="U123:AM124"/>
    <mergeCell ref="AL163:AM163"/>
    <mergeCell ref="AL164:AM164"/>
    <mergeCell ref="U126:AH126"/>
    <mergeCell ref="U125:AH125"/>
    <mergeCell ref="AL171:AM171"/>
    <mergeCell ref="AL168:AM168"/>
    <mergeCell ref="AL169:AM169"/>
    <mergeCell ref="AL170:AM170"/>
    <mergeCell ref="AL165:AM165"/>
    <mergeCell ref="AL166:AM166"/>
    <mergeCell ref="AL167:AM167"/>
    <mergeCell ref="X154:X155"/>
    <mergeCell ref="Q154:Q155"/>
    <mergeCell ref="AL161:AM161"/>
    <mergeCell ref="AP127:AP128"/>
    <mergeCell ref="AP154:AP155"/>
    <mergeCell ref="AL162:AM162"/>
    <mergeCell ref="AL157:AM157"/>
    <mergeCell ref="AL158:AM158"/>
    <mergeCell ref="AL154:AM155"/>
    <mergeCell ref="AL144:AM144"/>
    <mergeCell ref="A156:N156"/>
    <mergeCell ref="A152:N152"/>
    <mergeCell ref="A153:N153"/>
    <mergeCell ref="A154:A155"/>
    <mergeCell ref="B154:B155"/>
    <mergeCell ref="C154:C155"/>
    <mergeCell ref="D154:D155"/>
    <mergeCell ref="E154:E155"/>
    <mergeCell ref="F154:F155"/>
    <mergeCell ref="G154:M154"/>
    <mergeCell ref="U156:AH156"/>
    <mergeCell ref="U154:U155"/>
    <mergeCell ref="AL145:AM145"/>
    <mergeCell ref="AL149:AM149"/>
    <mergeCell ref="AL147:AM147"/>
    <mergeCell ref="AL146:AM146"/>
    <mergeCell ref="AA154:AG154"/>
    <mergeCell ref="AH154:AH155"/>
    <mergeCell ref="U153:AH153"/>
    <mergeCell ref="AI154:AI155"/>
    <mergeCell ref="N154:N155"/>
    <mergeCell ref="AL148:AM148"/>
    <mergeCell ref="AL150:AM150"/>
    <mergeCell ref="O154:O155"/>
    <mergeCell ref="P154:P155"/>
    <mergeCell ref="U152:AH152"/>
    <mergeCell ref="AJ154:AJ155"/>
    <mergeCell ref="Z154:Z155"/>
    <mergeCell ref="V154:V155"/>
    <mergeCell ref="W154:W155"/>
    <mergeCell ref="AL131:AM131"/>
    <mergeCell ref="AL132:AM132"/>
    <mergeCell ref="AL134:AM134"/>
    <mergeCell ref="AL143:AM143"/>
    <mergeCell ref="AL137:AM137"/>
    <mergeCell ref="AL138:AM138"/>
    <mergeCell ref="AL135:AM135"/>
    <mergeCell ref="AL136:AM136"/>
    <mergeCell ref="Y3:Y4"/>
    <mergeCell ref="Y42:Y43"/>
    <mergeCell ref="Y71:Y72"/>
    <mergeCell ref="Y97:Y98"/>
    <mergeCell ref="U95:AH95"/>
    <mergeCell ref="U96:AH96"/>
    <mergeCell ref="W97:W98"/>
    <mergeCell ref="U69:AH69"/>
    <mergeCell ref="U70:AH70"/>
    <mergeCell ref="U71:U72"/>
    <mergeCell ref="AL122:AM122"/>
    <mergeCell ref="AL110:AM110"/>
    <mergeCell ref="AL111:AM111"/>
    <mergeCell ref="AL112:AM112"/>
    <mergeCell ref="AL113:AM113"/>
    <mergeCell ref="AL114:AM114"/>
    <mergeCell ref="AL115:AM115"/>
    <mergeCell ref="AL120:AM120"/>
    <mergeCell ref="U129:AH129"/>
    <mergeCell ref="AL130:AM130"/>
    <mergeCell ref="Y127:Y128"/>
    <mergeCell ref="AL133:AM133"/>
    <mergeCell ref="AI127:AI128"/>
    <mergeCell ref="W127:W128"/>
    <mergeCell ref="V127:V128"/>
    <mergeCell ref="X127:X128"/>
    <mergeCell ref="Z127:Z128"/>
    <mergeCell ref="AA127:AG127"/>
    <mergeCell ref="F127:F128"/>
    <mergeCell ref="G127:M127"/>
    <mergeCell ref="N127:N128"/>
    <mergeCell ref="O127:O128"/>
    <mergeCell ref="AL139:AM139"/>
    <mergeCell ref="AL142:AM142"/>
    <mergeCell ref="AL140:AM140"/>
    <mergeCell ref="AL141:AM141"/>
    <mergeCell ref="AH127:AH128"/>
    <mergeCell ref="AJ127:AJ128"/>
    <mergeCell ref="E127:E128"/>
    <mergeCell ref="A127:A128"/>
    <mergeCell ref="B127:B128"/>
    <mergeCell ref="A125:N125"/>
    <mergeCell ref="AL127:AM128"/>
    <mergeCell ref="P127:P128"/>
    <mergeCell ref="Q127:Q128"/>
    <mergeCell ref="C127:C128"/>
    <mergeCell ref="D127:D128"/>
    <mergeCell ref="A126:N126"/>
    <mergeCell ref="AL108:AM108"/>
    <mergeCell ref="AL109:AM109"/>
    <mergeCell ref="AL104:AM104"/>
    <mergeCell ref="AL105:AM105"/>
    <mergeCell ref="AL106:AM106"/>
    <mergeCell ref="A129:N129"/>
    <mergeCell ref="AL116:AM116"/>
    <mergeCell ref="AL117:AM117"/>
    <mergeCell ref="AL118:AM118"/>
    <mergeCell ref="AL119:AM119"/>
    <mergeCell ref="V97:V98"/>
    <mergeCell ref="AL100:AM100"/>
    <mergeCell ref="AL107:AM107"/>
    <mergeCell ref="AL101:AM101"/>
    <mergeCell ref="AL102:AM102"/>
    <mergeCell ref="AL103:AM103"/>
    <mergeCell ref="AJ97:AJ98"/>
    <mergeCell ref="X97:X98"/>
    <mergeCell ref="Z97:Z98"/>
    <mergeCell ref="AH97:AH98"/>
    <mergeCell ref="AL89:AM89"/>
    <mergeCell ref="AA97:AG97"/>
    <mergeCell ref="AL97:AM98"/>
    <mergeCell ref="U99:AH99"/>
    <mergeCell ref="C97:C98"/>
    <mergeCell ref="D97:D98"/>
    <mergeCell ref="F97:F98"/>
    <mergeCell ref="G97:M97"/>
    <mergeCell ref="N97:N98"/>
    <mergeCell ref="U97:U98"/>
    <mergeCell ref="AL80:AM80"/>
    <mergeCell ref="AL81:AM81"/>
    <mergeCell ref="AL92:AM92"/>
    <mergeCell ref="AL90:AM90"/>
    <mergeCell ref="AL91:AM91"/>
    <mergeCell ref="AL84:AM84"/>
    <mergeCell ref="AL85:AM85"/>
    <mergeCell ref="AL86:AM86"/>
    <mergeCell ref="AL87:AM87"/>
    <mergeCell ref="AL88:AM88"/>
    <mergeCell ref="AL75:AM75"/>
    <mergeCell ref="AH71:AH72"/>
    <mergeCell ref="AL76:AM76"/>
    <mergeCell ref="AL77:AM77"/>
    <mergeCell ref="AL78:AM78"/>
    <mergeCell ref="AL79:AM79"/>
    <mergeCell ref="AK71:AK72"/>
    <mergeCell ref="AJ71:AJ72"/>
    <mergeCell ref="V71:V72"/>
    <mergeCell ref="W71:W72"/>
    <mergeCell ref="X71:X72"/>
    <mergeCell ref="Z71:Z72"/>
    <mergeCell ref="AL82:AM82"/>
    <mergeCell ref="AL83:AM83"/>
    <mergeCell ref="AL71:AM72"/>
    <mergeCell ref="U73:AH73"/>
    <mergeCell ref="AL74:AM74"/>
    <mergeCell ref="AI71:AI72"/>
    <mergeCell ref="AL60:AM60"/>
    <mergeCell ref="AL61:AM61"/>
    <mergeCell ref="AA71:AG71"/>
    <mergeCell ref="AL66:AM66"/>
    <mergeCell ref="AL64:AM64"/>
    <mergeCell ref="AL65:AM65"/>
    <mergeCell ref="AL62:AM62"/>
    <mergeCell ref="AL63:AM63"/>
    <mergeCell ref="AL56:AM56"/>
    <mergeCell ref="AL57:AM57"/>
    <mergeCell ref="AL58:AM58"/>
    <mergeCell ref="AL59:AM59"/>
    <mergeCell ref="AL52:AM52"/>
    <mergeCell ref="AL53:AM53"/>
    <mergeCell ref="AL54:AM54"/>
    <mergeCell ref="AL55:AM55"/>
    <mergeCell ref="Z42:Z43"/>
    <mergeCell ref="AA42:AG42"/>
    <mergeCell ref="AL50:AM50"/>
    <mergeCell ref="AL51:AM51"/>
    <mergeCell ref="AL46:AM46"/>
    <mergeCell ref="AL47:AM47"/>
    <mergeCell ref="AL48:AM48"/>
    <mergeCell ref="AL49:AM49"/>
    <mergeCell ref="AL27:AM27"/>
    <mergeCell ref="AL28:AM28"/>
    <mergeCell ref="AL42:AM43"/>
    <mergeCell ref="U44:AH44"/>
    <mergeCell ref="AL45:AM45"/>
    <mergeCell ref="U41:AH41"/>
    <mergeCell ref="U42:U43"/>
    <mergeCell ref="V42:V43"/>
    <mergeCell ref="W42:W43"/>
    <mergeCell ref="X42:X43"/>
    <mergeCell ref="AL23:AM23"/>
    <mergeCell ref="AL21:AM21"/>
    <mergeCell ref="AH42:AH43"/>
    <mergeCell ref="AL17:AM17"/>
    <mergeCell ref="AL22:AM22"/>
    <mergeCell ref="AL29:AM29"/>
    <mergeCell ref="U40:AH40"/>
    <mergeCell ref="AL30:AM30"/>
    <mergeCell ref="AL25:AM25"/>
    <mergeCell ref="AL26:AM26"/>
    <mergeCell ref="Z3:Z4"/>
    <mergeCell ref="AI3:AI4"/>
    <mergeCell ref="AA3:AG3"/>
    <mergeCell ref="AH3:AH4"/>
    <mergeCell ref="AL24:AM24"/>
    <mergeCell ref="AL19:AM19"/>
    <mergeCell ref="AL20:AM20"/>
    <mergeCell ref="AL10:AM10"/>
    <mergeCell ref="AL11:AM11"/>
    <mergeCell ref="AL18:AM18"/>
    <mergeCell ref="G71:M71"/>
    <mergeCell ref="N71:N72"/>
    <mergeCell ref="U3:U4"/>
    <mergeCell ref="AL3:AM4"/>
    <mergeCell ref="U5:AH5"/>
    <mergeCell ref="U1:AH1"/>
    <mergeCell ref="U2:AH2"/>
    <mergeCell ref="V3:V4"/>
    <mergeCell ref="W3:W4"/>
    <mergeCell ref="X3:X4"/>
    <mergeCell ref="B42:B43"/>
    <mergeCell ref="A42:A43"/>
    <mergeCell ref="G42:M42"/>
    <mergeCell ref="A69:N69"/>
    <mergeCell ref="A70:N70"/>
    <mergeCell ref="A71:A72"/>
    <mergeCell ref="B71:B72"/>
    <mergeCell ref="C71:C72"/>
    <mergeCell ref="D71:D72"/>
    <mergeCell ref="F71:F72"/>
    <mergeCell ref="A95:N95"/>
    <mergeCell ref="A96:N96"/>
    <mergeCell ref="A97:A98"/>
    <mergeCell ref="B97:B98"/>
    <mergeCell ref="A40:N40"/>
    <mergeCell ref="A99:N99"/>
    <mergeCell ref="E97:E98"/>
    <mergeCell ref="A73:N73"/>
    <mergeCell ref="E71:E72"/>
    <mergeCell ref="C42:C43"/>
    <mergeCell ref="A2:N2"/>
    <mergeCell ref="A1:N1"/>
    <mergeCell ref="N3:N4"/>
    <mergeCell ref="G3:M3"/>
    <mergeCell ref="F3:F4"/>
    <mergeCell ref="E3:E4"/>
    <mergeCell ref="D3:D4"/>
    <mergeCell ref="C3:C4"/>
    <mergeCell ref="B3:B4"/>
    <mergeCell ref="A3:A4"/>
    <mergeCell ref="O3:O4"/>
    <mergeCell ref="Q3:Q4"/>
    <mergeCell ref="P3:P4"/>
    <mergeCell ref="A44:N44"/>
    <mergeCell ref="N42:N43"/>
    <mergeCell ref="A5:N5"/>
    <mergeCell ref="F42:F43"/>
    <mergeCell ref="E42:E43"/>
    <mergeCell ref="D42:D43"/>
    <mergeCell ref="A41:N41"/>
    <mergeCell ref="P97:P98"/>
    <mergeCell ref="Q97:Q98"/>
    <mergeCell ref="P71:P72"/>
    <mergeCell ref="Q71:Q72"/>
    <mergeCell ref="O42:O43"/>
    <mergeCell ref="P42:P43"/>
    <mergeCell ref="Q42:Q43"/>
    <mergeCell ref="O71:O72"/>
  </mergeCells>
  <printOptions/>
  <pageMargins left="0.7" right="0.7" top="0.75" bottom="0.75" header="0.3" footer="0.3"/>
  <pageSetup horizontalDpi="200" verticalDpi="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Y56"/>
  <sheetViews>
    <sheetView tabSelected="1" view="pageBreakPreview" zoomScale="86" zoomScaleSheetLayoutView="86" zoomScalePageLayoutView="0" workbookViewId="0" topLeftCell="A1">
      <pane ySplit="2" topLeftCell="A9" activePane="bottomLeft" state="frozen"/>
      <selection pane="topLeft" activeCell="H76" sqref="H76"/>
      <selection pane="bottomLeft" activeCell="N16" sqref="N16"/>
    </sheetView>
  </sheetViews>
  <sheetFormatPr defaultColWidth="9.140625" defaultRowHeight="13.5"/>
  <cols>
    <col min="1" max="1" width="12.8515625" style="22" customWidth="1"/>
    <col min="2" max="2" width="9.140625" style="31" customWidth="1"/>
    <col min="3" max="3" width="9.00390625" style="32" customWidth="1"/>
    <col min="4" max="4" width="8.57421875" style="31" customWidth="1"/>
    <col min="5" max="5" width="8.7109375" style="33" customWidth="1"/>
    <col min="6" max="6" width="9.00390625" style="31" customWidth="1"/>
    <col min="7" max="7" width="9.00390625" style="33" customWidth="1"/>
    <col min="8" max="8" width="9.00390625" style="31" customWidth="1"/>
    <col min="9" max="9" width="9.28125" style="34" customWidth="1"/>
    <col min="10" max="10" width="8.8515625" style="31" customWidth="1"/>
    <col min="11" max="11" width="9.7109375" style="34" customWidth="1"/>
    <col min="12" max="12" width="9.7109375" style="31" customWidth="1"/>
    <col min="13" max="13" width="9.7109375" style="34" customWidth="1"/>
    <col min="14" max="14" width="9.7109375" style="31" customWidth="1"/>
    <col min="15" max="15" width="8.00390625" style="34" customWidth="1"/>
    <col min="16" max="16" width="7.421875" style="32" customWidth="1"/>
    <col min="17" max="17" width="6.57421875" style="32" customWidth="1"/>
    <col min="18" max="18" width="8.57421875" style="22" customWidth="1"/>
    <col min="19" max="26" width="3.8515625" style="22" customWidth="1"/>
    <col min="27" max="34" width="4.28125" style="22" customWidth="1"/>
    <col min="35" max="47" width="2.00390625" style="22" customWidth="1"/>
    <col min="48" max="77" width="2.00390625" style="24" customWidth="1"/>
    <col min="78" max="16384" width="9.140625" style="24" customWidth="1"/>
  </cols>
  <sheetData>
    <row r="1" spans="1:77" ht="15" customHeight="1">
      <c r="A1" s="314" t="s">
        <v>41</v>
      </c>
      <c r="B1" s="17" t="s">
        <v>42</v>
      </c>
      <c r="C1" s="18" t="s">
        <v>43</v>
      </c>
      <c r="D1" s="17" t="s">
        <v>42</v>
      </c>
      <c r="E1" s="19" t="s">
        <v>43</v>
      </c>
      <c r="F1" s="17" t="s">
        <v>42</v>
      </c>
      <c r="G1" s="19" t="s">
        <v>43</v>
      </c>
      <c r="H1" s="17" t="s">
        <v>42</v>
      </c>
      <c r="I1" s="20" t="s">
        <v>43</v>
      </c>
      <c r="J1" s="17" t="s">
        <v>42</v>
      </c>
      <c r="K1" s="20" t="s">
        <v>43</v>
      </c>
      <c r="L1" s="17" t="s">
        <v>42</v>
      </c>
      <c r="M1" s="20" t="s">
        <v>43</v>
      </c>
      <c r="N1" s="17" t="s">
        <v>42</v>
      </c>
      <c r="O1" s="21" t="s">
        <v>43</v>
      </c>
      <c r="P1" s="316" t="s">
        <v>51</v>
      </c>
      <c r="Q1" s="318" t="s">
        <v>53</v>
      </c>
      <c r="R1" s="319" t="s">
        <v>52</v>
      </c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</row>
    <row r="2" spans="1:77" ht="47.25" customHeight="1" thickBot="1">
      <c r="A2" s="315"/>
      <c r="B2" s="25" t="s">
        <v>44</v>
      </c>
      <c r="C2" s="26" t="s">
        <v>44</v>
      </c>
      <c r="D2" s="27" t="s">
        <v>45</v>
      </c>
      <c r="E2" s="28" t="s">
        <v>45</v>
      </c>
      <c r="F2" s="27" t="s">
        <v>46</v>
      </c>
      <c r="G2" s="28" t="s">
        <v>46</v>
      </c>
      <c r="H2" s="27" t="s">
        <v>47</v>
      </c>
      <c r="I2" s="29" t="s">
        <v>47</v>
      </c>
      <c r="J2" s="27" t="s">
        <v>48</v>
      </c>
      <c r="K2" s="29" t="s">
        <v>48</v>
      </c>
      <c r="L2" s="27" t="s">
        <v>49</v>
      </c>
      <c r="M2" s="29" t="s">
        <v>49</v>
      </c>
      <c r="N2" s="27" t="s">
        <v>50</v>
      </c>
      <c r="O2" s="29" t="s">
        <v>50</v>
      </c>
      <c r="P2" s="317"/>
      <c r="Q2" s="318"/>
      <c r="R2" s="319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</row>
    <row r="3" spans="1:77" ht="24.75" customHeight="1" thickBot="1">
      <c r="A3" s="306" t="s">
        <v>128</v>
      </c>
      <c r="B3" s="176">
        <v>27</v>
      </c>
      <c r="C3" s="177"/>
      <c r="D3" s="178">
        <v>4</v>
      </c>
      <c r="E3" s="179">
        <v>24</v>
      </c>
      <c r="F3" s="178"/>
      <c r="G3" s="179">
        <v>27</v>
      </c>
      <c r="H3" s="178">
        <v>27</v>
      </c>
      <c r="I3" s="180">
        <v>27</v>
      </c>
      <c r="J3" s="178"/>
      <c r="K3" s="180">
        <v>27</v>
      </c>
      <c r="L3" s="178">
        <v>27</v>
      </c>
      <c r="M3" s="180">
        <v>27</v>
      </c>
      <c r="N3" s="178"/>
      <c r="O3" s="181">
        <v>24</v>
      </c>
      <c r="P3" s="297">
        <f>SUM(B3:O4)</f>
        <v>284</v>
      </c>
      <c r="Q3" s="297">
        <f>RANK(P3:P4,$P$3:$P$38)</f>
        <v>1</v>
      </c>
      <c r="R3" s="298">
        <f>COUNT(B3:O4)</f>
        <v>12</v>
      </c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</row>
    <row r="4" spans="1:77" ht="24.75" customHeight="1" thickBot="1">
      <c r="A4" s="306"/>
      <c r="B4" s="182"/>
      <c r="C4" s="183"/>
      <c r="D4" s="184"/>
      <c r="E4" s="185"/>
      <c r="F4" s="184"/>
      <c r="G4" s="185"/>
      <c r="H4" s="184"/>
      <c r="I4" s="186">
        <v>16</v>
      </c>
      <c r="J4" s="184"/>
      <c r="K4" s="186"/>
      <c r="L4" s="184"/>
      <c r="M4" s="186"/>
      <c r="N4" s="184"/>
      <c r="O4" s="187">
        <v>27</v>
      </c>
      <c r="P4" s="300"/>
      <c r="Q4" s="297"/>
      <c r="R4" s="298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</row>
    <row r="5" spans="1:77" ht="24.75" customHeight="1" thickBot="1">
      <c r="A5" s="309" t="s">
        <v>140</v>
      </c>
      <c r="B5" s="176"/>
      <c r="C5" s="177">
        <v>24</v>
      </c>
      <c r="D5" s="178"/>
      <c r="E5" s="179"/>
      <c r="F5" s="178">
        <v>21</v>
      </c>
      <c r="G5" s="179"/>
      <c r="H5" s="178">
        <v>1</v>
      </c>
      <c r="I5" s="180">
        <v>21</v>
      </c>
      <c r="J5" s="178">
        <v>24</v>
      </c>
      <c r="K5" s="180">
        <v>1</v>
      </c>
      <c r="L5" s="178"/>
      <c r="M5" s="180">
        <v>8</v>
      </c>
      <c r="N5" s="178">
        <v>8</v>
      </c>
      <c r="O5" s="181"/>
      <c r="P5" s="297">
        <f>SUM(B5:O6)</f>
        <v>132</v>
      </c>
      <c r="Q5" s="297">
        <f>RANK(P5:P6,$P$3:$P$38)</f>
        <v>8</v>
      </c>
      <c r="R5" s="298">
        <f>COUNT(B5:O6)</f>
        <v>10</v>
      </c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</row>
    <row r="6" spans="1:77" ht="24.75" customHeight="1" thickBot="1">
      <c r="A6" s="309"/>
      <c r="B6" s="182"/>
      <c r="C6" s="183"/>
      <c r="D6" s="184"/>
      <c r="E6" s="185"/>
      <c r="F6" s="184"/>
      <c r="G6" s="185"/>
      <c r="H6" s="184"/>
      <c r="I6" s="186">
        <v>18</v>
      </c>
      <c r="J6" s="184"/>
      <c r="K6" s="186"/>
      <c r="L6" s="184"/>
      <c r="M6" s="186">
        <v>6</v>
      </c>
      <c r="N6" s="184"/>
      <c r="O6" s="187"/>
      <c r="P6" s="300"/>
      <c r="Q6" s="297"/>
      <c r="R6" s="298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</row>
    <row r="7" spans="1:18" ht="24.75" customHeight="1" thickBot="1">
      <c r="A7" s="306" t="s">
        <v>8</v>
      </c>
      <c r="B7" s="176"/>
      <c r="C7" s="177"/>
      <c r="D7" s="178">
        <v>24</v>
      </c>
      <c r="E7" s="179">
        <v>14</v>
      </c>
      <c r="F7" s="178"/>
      <c r="G7" s="179">
        <v>24</v>
      </c>
      <c r="H7" s="178"/>
      <c r="I7" s="180">
        <v>24</v>
      </c>
      <c r="J7" s="178">
        <v>27</v>
      </c>
      <c r="K7" s="180"/>
      <c r="L7" s="178"/>
      <c r="M7" s="180"/>
      <c r="N7" s="178">
        <v>18</v>
      </c>
      <c r="O7" s="194">
        <v>10</v>
      </c>
      <c r="P7" s="297">
        <f>SUM(B7:O8)</f>
        <v>201</v>
      </c>
      <c r="Q7" s="297">
        <f>RANK(P7:P8,$P$3:$P$38)</f>
        <v>3</v>
      </c>
      <c r="R7" s="298">
        <f>COUNT(B7:O8)</f>
        <v>12</v>
      </c>
    </row>
    <row r="8" spans="1:18" ht="24.75" customHeight="1" thickBot="1">
      <c r="A8" s="306"/>
      <c r="B8" s="182"/>
      <c r="C8" s="183"/>
      <c r="D8" s="184">
        <v>16</v>
      </c>
      <c r="E8" s="185">
        <v>10</v>
      </c>
      <c r="F8" s="184"/>
      <c r="G8" s="185">
        <v>21</v>
      </c>
      <c r="H8" s="184"/>
      <c r="I8" s="186">
        <v>1</v>
      </c>
      <c r="J8" s="184"/>
      <c r="K8" s="186"/>
      <c r="L8" s="184"/>
      <c r="M8" s="186"/>
      <c r="N8" s="184"/>
      <c r="O8" s="195">
        <v>12</v>
      </c>
      <c r="P8" s="300"/>
      <c r="Q8" s="297"/>
      <c r="R8" s="298"/>
    </row>
    <row r="9" spans="1:18" ht="24.75" customHeight="1" thickBot="1">
      <c r="A9" s="309" t="s">
        <v>2</v>
      </c>
      <c r="B9" s="176"/>
      <c r="C9" s="177">
        <v>27</v>
      </c>
      <c r="D9" s="178">
        <v>8</v>
      </c>
      <c r="E9" s="179"/>
      <c r="F9" s="178">
        <v>16</v>
      </c>
      <c r="G9" s="179">
        <v>10</v>
      </c>
      <c r="H9" s="178"/>
      <c r="I9" s="180">
        <v>1</v>
      </c>
      <c r="J9" s="178">
        <v>6</v>
      </c>
      <c r="K9" s="180">
        <v>10</v>
      </c>
      <c r="L9" s="178" t="s">
        <v>296</v>
      </c>
      <c r="M9" s="180">
        <v>10</v>
      </c>
      <c r="N9" s="178"/>
      <c r="O9" s="194"/>
      <c r="P9" s="297">
        <f>SUM(B9:O10)</f>
        <v>95</v>
      </c>
      <c r="Q9" s="297">
        <f>RANK(P9:P10,$P$3:$P$38)</f>
        <v>11</v>
      </c>
      <c r="R9" s="298">
        <v>12</v>
      </c>
    </row>
    <row r="10" spans="1:18" ht="24.75" customHeight="1" thickBot="1">
      <c r="A10" s="309"/>
      <c r="B10" s="182"/>
      <c r="C10" s="183"/>
      <c r="D10" s="184"/>
      <c r="E10" s="185"/>
      <c r="F10" s="184"/>
      <c r="G10" s="183" t="s">
        <v>296</v>
      </c>
      <c r="H10" s="184"/>
      <c r="I10" s="224">
        <v>1</v>
      </c>
      <c r="J10" s="184"/>
      <c r="K10" s="186">
        <v>6</v>
      </c>
      <c r="L10" s="184"/>
      <c r="M10" s="186"/>
      <c r="N10" s="184"/>
      <c r="O10" s="195"/>
      <c r="P10" s="300"/>
      <c r="Q10" s="297"/>
      <c r="R10" s="298"/>
    </row>
    <row r="11" spans="1:18" ht="24.75" customHeight="1" thickBot="1">
      <c r="A11" s="312" t="s">
        <v>285</v>
      </c>
      <c r="B11" s="196">
        <v>24</v>
      </c>
      <c r="C11" s="177">
        <v>21</v>
      </c>
      <c r="D11" s="178">
        <v>27</v>
      </c>
      <c r="E11" s="198"/>
      <c r="F11" s="197"/>
      <c r="G11" s="198"/>
      <c r="H11" s="197">
        <v>18</v>
      </c>
      <c r="I11" s="198">
        <v>14</v>
      </c>
      <c r="J11" s="197">
        <v>10</v>
      </c>
      <c r="K11" s="198">
        <v>8</v>
      </c>
      <c r="L11" s="178">
        <v>24</v>
      </c>
      <c r="M11" s="177">
        <v>18</v>
      </c>
      <c r="N11" s="197">
        <v>27</v>
      </c>
      <c r="O11" s="199"/>
      <c r="P11" s="297">
        <f>SUM(B11:O12)</f>
        <v>213</v>
      </c>
      <c r="Q11" s="297">
        <f>RANK(P11:P12,$P$3:$P$38)</f>
        <v>2</v>
      </c>
      <c r="R11" s="298">
        <f>COUNT(B11:O12)</f>
        <v>12</v>
      </c>
    </row>
    <row r="12" spans="1:18" ht="24.75" customHeight="1" thickBot="1">
      <c r="A12" s="313"/>
      <c r="B12" s="200"/>
      <c r="C12" s="201"/>
      <c r="D12" s="202"/>
      <c r="E12" s="203"/>
      <c r="F12" s="202"/>
      <c r="G12" s="203"/>
      <c r="H12" s="202"/>
      <c r="I12" s="203">
        <v>6</v>
      </c>
      <c r="J12" s="202"/>
      <c r="K12" s="203"/>
      <c r="L12" s="184"/>
      <c r="M12" s="183">
        <v>16</v>
      </c>
      <c r="N12" s="202"/>
      <c r="O12" s="204"/>
      <c r="P12" s="300"/>
      <c r="Q12" s="297"/>
      <c r="R12" s="298"/>
    </row>
    <row r="13" spans="1:18" ht="24.75" customHeight="1" thickBot="1">
      <c r="A13" s="312" t="s">
        <v>286</v>
      </c>
      <c r="B13" s="176">
        <v>18</v>
      </c>
      <c r="C13" s="177"/>
      <c r="D13" s="178">
        <v>6</v>
      </c>
      <c r="E13" s="179"/>
      <c r="F13" s="178"/>
      <c r="G13" s="179"/>
      <c r="H13" s="178">
        <v>10</v>
      </c>
      <c r="I13" s="180"/>
      <c r="J13" s="178">
        <v>8</v>
      </c>
      <c r="K13" s="180">
        <v>4</v>
      </c>
      <c r="L13" s="178">
        <v>18</v>
      </c>
      <c r="M13" s="180"/>
      <c r="N13" s="178"/>
      <c r="O13" s="194">
        <v>2</v>
      </c>
      <c r="P13" s="297">
        <f>SUM(B13:O14)</f>
        <v>89</v>
      </c>
      <c r="Q13" s="297">
        <f>RANK(P13:P14,$P$3:$P$38)</f>
        <v>12</v>
      </c>
      <c r="R13" s="298">
        <f>COUNT(B13:O14)</f>
        <v>10</v>
      </c>
    </row>
    <row r="14" spans="1:18" ht="24.75" customHeight="1" thickBot="1">
      <c r="A14" s="313"/>
      <c r="B14" s="182"/>
      <c r="C14" s="183"/>
      <c r="D14" s="184"/>
      <c r="E14" s="185"/>
      <c r="F14" s="184"/>
      <c r="G14" s="185"/>
      <c r="H14" s="184">
        <v>6</v>
      </c>
      <c r="I14" s="186"/>
      <c r="J14" s="184"/>
      <c r="K14" s="186">
        <v>1</v>
      </c>
      <c r="L14" s="184">
        <v>16</v>
      </c>
      <c r="M14" s="186"/>
      <c r="N14" s="184"/>
      <c r="O14" s="195"/>
      <c r="P14" s="300"/>
      <c r="Q14" s="297"/>
      <c r="R14" s="298"/>
    </row>
    <row r="15" spans="1:18" ht="24.75" customHeight="1" thickBot="1">
      <c r="A15" s="306" t="s">
        <v>3</v>
      </c>
      <c r="B15" s="176"/>
      <c r="C15" s="177"/>
      <c r="D15" s="178"/>
      <c r="E15" s="179"/>
      <c r="F15" s="178">
        <v>27</v>
      </c>
      <c r="G15" s="179">
        <v>18</v>
      </c>
      <c r="H15" s="178">
        <v>2</v>
      </c>
      <c r="I15" s="180">
        <v>10</v>
      </c>
      <c r="J15" s="178">
        <v>4</v>
      </c>
      <c r="K15" s="180"/>
      <c r="L15" s="178">
        <v>8</v>
      </c>
      <c r="M15" s="180">
        <v>12</v>
      </c>
      <c r="N15" s="178"/>
      <c r="O15" s="181">
        <v>6</v>
      </c>
      <c r="P15" s="297">
        <f>SUM(B15:O16)</f>
        <v>97</v>
      </c>
      <c r="Q15" s="297">
        <f>RANK(P15:P16,$P$3:$P$38)</f>
        <v>10</v>
      </c>
      <c r="R15" s="298">
        <f>COUNT(B15:O16)</f>
        <v>12</v>
      </c>
    </row>
    <row r="16" spans="1:18" ht="24.75" customHeight="1" thickBot="1">
      <c r="A16" s="311"/>
      <c r="B16" s="182"/>
      <c r="C16" s="183"/>
      <c r="D16" s="184"/>
      <c r="E16" s="185"/>
      <c r="F16" s="184"/>
      <c r="G16" s="185"/>
      <c r="H16" s="184">
        <v>1</v>
      </c>
      <c r="I16" s="186">
        <v>4</v>
      </c>
      <c r="J16" s="184"/>
      <c r="K16" s="186"/>
      <c r="L16" s="184">
        <v>1</v>
      </c>
      <c r="M16" s="186">
        <v>4</v>
      </c>
      <c r="N16" s="184"/>
      <c r="O16" s="187"/>
      <c r="P16" s="300"/>
      <c r="Q16" s="297"/>
      <c r="R16" s="298"/>
    </row>
    <row r="17" spans="1:18" ht="24.75" customHeight="1" thickBot="1">
      <c r="A17" s="310" t="s">
        <v>15</v>
      </c>
      <c r="B17" s="176"/>
      <c r="C17" s="177"/>
      <c r="D17" s="178">
        <v>2</v>
      </c>
      <c r="E17" s="179"/>
      <c r="F17" s="178">
        <v>18</v>
      </c>
      <c r="G17" s="179">
        <v>14</v>
      </c>
      <c r="H17" s="178">
        <v>12</v>
      </c>
      <c r="I17" s="180">
        <v>2</v>
      </c>
      <c r="J17" s="178">
        <v>12</v>
      </c>
      <c r="K17" s="180"/>
      <c r="L17" s="178"/>
      <c r="M17" s="180" t="s">
        <v>296</v>
      </c>
      <c r="N17" s="178"/>
      <c r="O17" s="181"/>
      <c r="P17" s="297">
        <f>SUM(B17:O18)</f>
        <v>63</v>
      </c>
      <c r="Q17" s="297">
        <f>RANK(P17:P18,$P$3:$P$38)</f>
        <v>15</v>
      </c>
      <c r="R17" s="298">
        <v>10</v>
      </c>
    </row>
    <row r="18" spans="1:18" ht="24.75" customHeight="1" thickBot="1">
      <c r="A18" s="310"/>
      <c r="B18" s="182"/>
      <c r="C18" s="183"/>
      <c r="D18" s="184">
        <v>1</v>
      </c>
      <c r="E18" s="185"/>
      <c r="F18" s="184"/>
      <c r="G18" s="185"/>
      <c r="H18" s="184"/>
      <c r="I18" s="186">
        <v>1</v>
      </c>
      <c r="J18" s="184">
        <v>1</v>
      </c>
      <c r="K18" s="186"/>
      <c r="L18" s="184"/>
      <c r="M18" s="186"/>
      <c r="N18" s="184"/>
      <c r="O18" s="187"/>
      <c r="P18" s="300"/>
      <c r="Q18" s="297"/>
      <c r="R18" s="298"/>
    </row>
    <row r="19" spans="1:77" ht="24.75" customHeight="1" thickBot="1">
      <c r="A19" s="309" t="s">
        <v>9</v>
      </c>
      <c r="B19" s="176">
        <v>21</v>
      </c>
      <c r="C19" s="177">
        <v>16</v>
      </c>
      <c r="D19" s="178"/>
      <c r="E19" s="179"/>
      <c r="F19" s="178"/>
      <c r="G19" s="179"/>
      <c r="H19" s="178">
        <v>24</v>
      </c>
      <c r="I19" s="180">
        <v>1</v>
      </c>
      <c r="J19" s="178">
        <v>18</v>
      </c>
      <c r="K19" s="180">
        <v>21</v>
      </c>
      <c r="L19" s="178">
        <v>21</v>
      </c>
      <c r="M19" s="180">
        <v>1</v>
      </c>
      <c r="N19" s="178"/>
      <c r="O19" s="181"/>
      <c r="P19" s="297">
        <f>SUM(B19:O20)</f>
        <v>156</v>
      </c>
      <c r="Q19" s="297">
        <f>RANK(P19:P20,$P$3:$P$38)</f>
        <v>6</v>
      </c>
      <c r="R19" s="298">
        <v>12</v>
      </c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</row>
    <row r="20" spans="1:77" ht="24.75" customHeight="1" thickBot="1">
      <c r="A20" s="309"/>
      <c r="B20" s="182" t="s">
        <v>296</v>
      </c>
      <c r="C20" s="183"/>
      <c r="D20" s="184"/>
      <c r="E20" s="185"/>
      <c r="F20" s="184"/>
      <c r="G20" s="185"/>
      <c r="H20" s="184"/>
      <c r="I20" s="186"/>
      <c r="J20" s="184">
        <v>14</v>
      </c>
      <c r="K20" s="186">
        <v>18</v>
      </c>
      <c r="L20" s="184"/>
      <c r="M20" s="186">
        <v>1</v>
      </c>
      <c r="N20" s="184"/>
      <c r="O20" s="187"/>
      <c r="P20" s="300"/>
      <c r="Q20" s="297"/>
      <c r="R20" s="298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</row>
    <row r="21" spans="1:18" ht="24.75" customHeight="1" thickBot="1">
      <c r="A21" s="309" t="s">
        <v>4</v>
      </c>
      <c r="B21" s="176">
        <v>14</v>
      </c>
      <c r="C21" s="177">
        <v>18</v>
      </c>
      <c r="D21" s="178">
        <v>18</v>
      </c>
      <c r="E21" s="179">
        <v>16</v>
      </c>
      <c r="F21" s="178"/>
      <c r="G21" s="179"/>
      <c r="H21" s="178"/>
      <c r="I21" s="180"/>
      <c r="J21" s="178">
        <v>21</v>
      </c>
      <c r="K21" s="180">
        <v>16</v>
      </c>
      <c r="L21" s="178"/>
      <c r="M21" s="180"/>
      <c r="N21" s="178">
        <v>14</v>
      </c>
      <c r="O21" s="194">
        <v>14</v>
      </c>
      <c r="P21" s="297">
        <f>SUM(B21:O22)</f>
        <v>171</v>
      </c>
      <c r="Q21" s="297">
        <f>RANK(P21:P22,$P$3:$P$38)</f>
        <v>5</v>
      </c>
      <c r="R21" s="298">
        <f>COUNT(B21:O22)</f>
        <v>12</v>
      </c>
    </row>
    <row r="22" spans="1:18" ht="24.75" customHeight="1" thickBot="1">
      <c r="A22" s="309"/>
      <c r="B22" s="182"/>
      <c r="C22" s="183">
        <v>14</v>
      </c>
      <c r="D22" s="184">
        <v>6</v>
      </c>
      <c r="E22" s="185"/>
      <c r="F22" s="184"/>
      <c r="G22" s="185"/>
      <c r="H22" s="184"/>
      <c r="I22" s="186"/>
      <c r="J22" s="184"/>
      <c r="K22" s="186"/>
      <c r="L22" s="184"/>
      <c r="M22" s="186"/>
      <c r="N22" s="184">
        <v>12</v>
      </c>
      <c r="O22" s="195">
        <v>8</v>
      </c>
      <c r="P22" s="300"/>
      <c r="Q22" s="297"/>
      <c r="R22" s="298"/>
    </row>
    <row r="23" spans="1:18" ht="24.75" customHeight="1" thickBot="1">
      <c r="A23" s="306" t="s">
        <v>14</v>
      </c>
      <c r="B23" s="176"/>
      <c r="C23" s="177"/>
      <c r="D23" s="178"/>
      <c r="E23" s="179">
        <v>12</v>
      </c>
      <c r="F23" s="178"/>
      <c r="G23" s="179">
        <v>18</v>
      </c>
      <c r="H23" s="178">
        <v>4</v>
      </c>
      <c r="I23" s="180">
        <v>8</v>
      </c>
      <c r="J23" s="178"/>
      <c r="K23" s="180">
        <v>2</v>
      </c>
      <c r="L23" s="178">
        <v>10</v>
      </c>
      <c r="M23" s="180">
        <v>14</v>
      </c>
      <c r="N23" s="178"/>
      <c r="O23" s="194">
        <v>16</v>
      </c>
      <c r="P23" s="297">
        <f>SUM(B23:O24)</f>
        <v>86</v>
      </c>
      <c r="Q23" s="297">
        <f>RANK(P23:P24,$P$3:$P$38)</f>
        <v>13</v>
      </c>
      <c r="R23" s="298">
        <v>11</v>
      </c>
    </row>
    <row r="24" spans="1:18" ht="24.75" customHeight="1" thickBot="1">
      <c r="A24" s="306"/>
      <c r="B24" s="182"/>
      <c r="C24" s="183"/>
      <c r="D24" s="184"/>
      <c r="E24" s="185"/>
      <c r="F24" s="184"/>
      <c r="G24" s="185" t="s">
        <v>296</v>
      </c>
      <c r="H24" s="184"/>
      <c r="I24" s="186"/>
      <c r="J24" s="184"/>
      <c r="K24" s="186"/>
      <c r="L24" s="184"/>
      <c r="M24" s="186">
        <v>1</v>
      </c>
      <c r="N24" s="184"/>
      <c r="O24" s="195">
        <v>1</v>
      </c>
      <c r="P24" s="300"/>
      <c r="Q24" s="297"/>
      <c r="R24" s="298"/>
    </row>
    <row r="25" spans="1:47" ht="24.75" customHeight="1" thickBot="1">
      <c r="A25" s="303" t="s">
        <v>6</v>
      </c>
      <c r="B25" s="176">
        <v>12</v>
      </c>
      <c r="C25" s="177">
        <v>12</v>
      </c>
      <c r="D25" s="178"/>
      <c r="E25" s="179">
        <v>8</v>
      </c>
      <c r="F25" s="178"/>
      <c r="G25" s="179"/>
      <c r="H25" s="178">
        <v>1</v>
      </c>
      <c r="I25" s="180">
        <v>1</v>
      </c>
      <c r="J25" s="178"/>
      <c r="K25" s="180">
        <v>24</v>
      </c>
      <c r="L25" s="178">
        <v>6</v>
      </c>
      <c r="M25" s="180">
        <v>21</v>
      </c>
      <c r="N25" s="178"/>
      <c r="O25" s="194"/>
      <c r="P25" s="297">
        <f>SUM(B25:O26)</f>
        <v>99</v>
      </c>
      <c r="Q25" s="297">
        <f>RANK(P25:P26,$P$3:$P$38)</f>
        <v>9</v>
      </c>
      <c r="R25" s="298">
        <f>COUNT(B25:O26)</f>
        <v>12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:47" ht="24.75" customHeight="1" thickBot="1">
      <c r="A26" s="304"/>
      <c r="B26" s="182"/>
      <c r="C26" s="183">
        <v>10</v>
      </c>
      <c r="D26" s="184"/>
      <c r="E26" s="185"/>
      <c r="F26" s="184"/>
      <c r="G26" s="185"/>
      <c r="H26" s="184"/>
      <c r="I26" s="186">
        <v>1</v>
      </c>
      <c r="J26" s="184"/>
      <c r="K26" s="186"/>
      <c r="L26" s="184">
        <v>2</v>
      </c>
      <c r="M26" s="186">
        <v>1</v>
      </c>
      <c r="N26" s="184"/>
      <c r="O26" s="195"/>
      <c r="P26" s="300"/>
      <c r="Q26" s="297"/>
      <c r="R26" s="298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7" ht="24.75" customHeight="1" thickBot="1">
      <c r="A27" s="307" t="s">
        <v>7</v>
      </c>
      <c r="B27" s="176">
        <v>16</v>
      </c>
      <c r="C27" s="177"/>
      <c r="D27" s="178">
        <v>1</v>
      </c>
      <c r="E27" s="179"/>
      <c r="F27" s="178">
        <v>24</v>
      </c>
      <c r="G27" s="179" t="s">
        <v>296</v>
      </c>
      <c r="H27" s="178">
        <v>8</v>
      </c>
      <c r="I27" s="180">
        <v>1</v>
      </c>
      <c r="J27" s="178"/>
      <c r="K27" s="180"/>
      <c r="L27" s="178">
        <v>4</v>
      </c>
      <c r="M27" s="180"/>
      <c r="N27" s="178">
        <v>10</v>
      </c>
      <c r="O27" s="181"/>
      <c r="P27" s="297">
        <f>SUM(B27:O28)</f>
        <v>79</v>
      </c>
      <c r="Q27" s="297">
        <f>RANK(P27:P28,$P$3:$P$38)</f>
        <v>14</v>
      </c>
      <c r="R27" s="298">
        <v>10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24.75" customHeight="1" thickBot="1">
      <c r="A28" s="308"/>
      <c r="B28" s="182"/>
      <c r="C28" s="183"/>
      <c r="D28" s="184"/>
      <c r="E28" s="185"/>
      <c r="F28" s="184">
        <v>14</v>
      </c>
      <c r="G28" s="185"/>
      <c r="H28" s="184">
        <v>1</v>
      </c>
      <c r="I28" s="186"/>
      <c r="J28" s="184"/>
      <c r="K28" s="186"/>
      <c r="L28" s="184"/>
      <c r="M28" s="186"/>
      <c r="N28" s="184"/>
      <c r="O28" s="187"/>
      <c r="P28" s="300"/>
      <c r="Q28" s="297"/>
      <c r="R28" s="298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</row>
    <row r="29" spans="1:47" ht="24.75" customHeight="1" thickBot="1">
      <c r="A29" s="305" t="s">
        <v>12</v>
      </c>
      <c r="B29" s="176"/>
      <c r="C29" s="177"/>
      <c r="D29" s="178">
        <v>12</v>
      </c>
      <c r="E29" s="179"/>
      <c r="F29" s="178"/>
      <c r="G29" s="179">
        <v>12</v>
      </c>
      <c r="H29" s="178">
        <v>21</v>
      </c>
      <c r="I29" s="180">
        <v>12</v>
      </c>
      <c r="J29" s="178"/>
      <c r="K29" s="180"/>
      <c r="L29" s="178">
        <v>14</v>
      </c>
      <c r="M29" s="180">
        <v>24</v>
      </c>
      <c r="N29" s="178">
        <v>21</v>
      </c>
      <c r="O29" s="181">
        <v>4</v>
      </c>
      <c r="P29" s="297">
        <f>SUM(B29:O30)</f>
        <v>147</v>
      </c>
      <c r="Q29" s="297">
        <f>RANK(P29:P30,$P$3:$P$38)</f>
        <v>7</v>
      </c>
      <c r="R29" s="298">
        <v>12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</row>
    <row r="30" spans="1:47" ht="24.75" customHeight="1" thickBot="1">
      <c r="A30" s="305"/>
      <c r="B30" s="182"/>
      <c r="C30" s="183"/>
      <c r="D30" s="184"/>
      <c r="E30" s="185"/>
      <c r="F30" s="184"/>
      <c r="G30" s="185" t="s">
        <v>296</v>
      </c>
      <c r="H30" s="184">
        <v>14</v>
      </c>
      <c r="I30" s="186">
        <v>1</v>
      </c>
      <c r="J30" s="184"/>
      <c r="K30" s="186"/>
      <c r="L30" s="184">
        <v>12</v>
      </c>
      <c r="M30" s="186"/>
      <c r="N30" s="184"/>
      <c r="O30" s="187"/>
      <c r="P30" s="300"/>
      <c r="Q30" s="297"/>
      <c r="R30" s="298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</row>
    <row r="31" spans="1:47" ht="24.75" customHeight="1" thickBot="1">
      <c r="A31" s="299" t="s">
        <v>5</v>
      </c>
      <c r="B31" s="176"/>
      <c r="C31" s="177"/>
      <c r="D31" s="178">
        <v>21</v>
      </c>
      <c r="E31" s="179">
        <v>27</v>
      </c>
      <c r="F31" s="178">
        <v>18</v>
      </c>
      <c r="G31" s="179" t="s">
        <v>296</v>
      </c>
      <c r="H31" s="178">
        <v>16</v>
      </c>
      <c r="I31" s="180"/>
      <c r="J31" s="178"/>
      <c r="K31" s="180"/>
      <c r="L31" s="178"/>
      <c r="M31" s="180"/>
      <c r="N31" s="178">
        <v>24</v>
      </c>
      <c r="O31" s="194">
        <v>21</v>
      </c>
      <c r="P31" s="297">
        <f>SUM(B31:O32)</f>
        <v>192</v>
      </c>
      <c r="Q31" s="297">
        <f>RANK(P31:P32,$P$3:$P$38)</f>
        <v>4</v>
      </c>
      <c r="R31" s="298">
        <v>11</v>
      </c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</row>
    <row r="32" spans="1:47" ht="24.75" customHeight="1" thickBot="1">
      <c r="A32" s="299"/>
      <c r="B32" s="182"/>
      <c r="C32" s="183"/>
      <c r="D32" s="184">
        <v>10</v>
      </c>
      <c r="E32" s="185">
        <v>21</v>
      </c>
      <c r="F32" s="184"/>
      <c r="G32" s="185"/>
      <c r="H32" s="184"/>
      <c r="I32" s="186"/>
      <c r="J32" s="184"/>
      <c r="K32" s="186"/>
      <c r="L32" s="184"/>
      <c r="M32" s="186"/>
      <c r="N32" s="184">
        <v>16</v>
      </c>
      <c r="O32" s="195">
        <v>18</v>
      </c>
      <c r="P32" s="300"/>
      <c r="Q32" s="297"/>
      <c r="R32" s="298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</row>
    <row r="33" spans="1:47" ht="24.75" customHeight="1" thickBot="1">
      <c r="A33" s="301" t="s">
        <v>13</v>
      </c>
      <c r="B33" s="176"/>
      <c r="C33" s="177"/>
      <c r="D33" s="178"/>
      <c r="E33" s="179"/>
      <c r="F33" s="178"/>
      <c r="G33" s="179" t="s">
        <v>296</v>
      </c>
      <c r="H33" s="178" t="s">
        <v>296</v>
      </c>
      <c r="I33" s="180">
        <v>1</v>
      </c>
      <c r="J33" s="178">
        <v>2</v>
      </c>
      <c r="K33" s="180">
        <v>12</v>
      </c>
      <c r="L33" s="178"/>
      <c r="M33" s="180">
        <v>1</v>
      </c>
      <c r="N33" s="178">
        <v>6</v>
      </c>
      <c r="O33" s="181">
        <v>1</v>
      </c>
      <c r="P33" s="297">
        <f>SUM(B33:O34)</f>
        <v>27</v>
      </c>
      <c r="Q33" s="297">
        <f>RANK(P33:P34,$P$3:$P$38)</f>
        <v>17</v>
      </c>
      <c r="R33" s="298">
        <v>12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</row>
    <row r="34" spans="1:47" ht="24.75" customHeight="1" thickBot="1">
      <c r="A34" s="302"/>
      <c r="B34" s="182"/>
      <c r="C34" s="183"/>
      <c r="D34" s="184"/>
      <c r="E34" s="185"/>
      <c r="F34" s="184"/>
      <c r="G34" s="185" t="s">
        <v>296</v>
      </c>
      <c r="H34" s="184"/>
      <c r="I34" s="186">
        <v>1</v>
      </c>
      <c r="J34" s="184">
        <v>1</v>
      </c>
      <c r="K34" s="186"/>
      <c r="L34" s="184"/>
      <c r="M34" s="186"/>
      <c r="N34" s="184">
        <v>2</v>
      </c>
      <c r="O34" s="187"/>
      <c r="P34" s="300"/>
      <c r="Q34" s="297"/>
      <c r="R34" s="298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</row>
    <row r="35" spans="1:47" ht="24.75" customHeight="1" thickBot="1">
      <c r="A35" s="299" t="s">
        <v>10</v>
      </c>
      <c r="B35" s="176"/>
      <c r="C35" s="177"/>
      <c r="D35" s="178">
        <v>14</v>
      </c>
      <c r="E35" s="179">
        <v>18</v>
      </c>
      <c r="F35" s="178"/>
      <c r="G35" s="179" t="s">
        <v>296</v>
      </c>
      <c r="H35" s="178">
        <v>1</v>
      </c>
      <c r="I35" s="180">
        <v>1</v>
      </c>
      <c r="J35" s="178">
        <v>16</v>
      </c>
      <c r="K35" s="180"/>
      <c r="L35" s="178" t="s">
        <v>296</v>
      </c>
      <c r="M35" s="180">
        <v>2</v>
      </c>
      <c r="N35" s="178">
        <v>4</v>
      </c>
      <c r="O35" s="194">
        <v>1</v>
      </c>
      <c r="P35" s="297">
        <f>SUM(B35:O36)</f>
        <v>57</v>
      </c>
      <c r="Q35" s="297">
        <f>RANK(P35:P36,$P$3:$P$38)</f>
        <v>16</v>
      </c>
      <c r="R35" s="298">
        <v>10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</row>
    <row r="36" spans="1:47" ht="24.75" customHeight="1" thickBot="1">
      <c r="A36" s="299"/>
      <c r="B36" s="182"/>
      <c r="C36" s="183"/>
      <c r="D36" s="184"/>
      <c r="E36" s="185"/>
      <c r="F36" s="184"/>
      <c r="G36" s="185"/>
      <c r="H36" s="184"/>
      <c r="I36" s="186"/>
      <c r="J36" s="184"/>
      <c r="K36" s="186"/>
      <c r="L36" s="184"/>
      <c r="M36" s="186"/>
      <c r="N36" s="184"/>
      <c r="O36" s="195"/>
      <c r="P36" s="300"/>
      <c r="Q36" s="297"/>
      <c r="R36" s="298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</row>
    <row r="37" spans="1:47" ht="24.75" customHeight="1" thickBot="1">
      <c r="A37" s="299" t="s">
        <v>11</v>
      </c>
      <c r="B37" s="188"/>
      <c r="C37" s="189"/>
      <c r="D37" s="190"/>
      <c r="E37" s="191"/>
      <c r="F37" s="190"/>
      <c r="G37" s="191"/>
      <c r="H37" s="190"/>
      <c r="I37" s="192"/>
      <c r="J37" s="190"/>
      <c r="K37" s="192"/>
      <c r="L37" s="190"/>
      <c r="M37" s="192"/>
      <c r="N37" s="190"/>
      <c r="O37" s="193"/>
      <c r="P37" s="297">
        <f>SUM(B37:O38)</f>
        <v>0</v>
      </c>
      <c r="Q37" s="297">
        <v>0</v>
      </c>
      <c r="R37" s="298">
        <f>COUNT(B37:O38)</f>
        <v>0</v>
      </c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24.75" customHeight="1" thickBot="1">
      <c r="A38" s="299"/>
      <c r="B38" s="182"/>
      <c r="C38" s="183"/>
      <c r="D38" s="184"/>
      <c r="E38" s="185"/>
      <c r="F38" s="184"/>
      <c r="G38" s="185"/>
      <c r="H38" s="184"/>
      <c r="I38" s="186"/>
      <c r="J38" s="184"/>
      <c r="K38" s="186"/>
      <c r="L38" s="184"/>
      <c r="M38" s="186"/>
      <c r="N38" s="184"/>
      <c r="O38" s="187"/>
      <c r="P38" s="300"/>
      <c r="Q38" s="297"/>
      <c r="R38" s="298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</row>
    <row r="39" spans="1:18" ht="16.5">
      <c r="A39" s="205"/>
      <c r="B39" s="33"/>
      <c r="C39" s="33"/>
      <c r="D39" s="33"/>
      <c r="F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205"/>
    </row>
    <row r="40" spans="1:18" ht="16.5">
      <c r="A40" s="205"/>
      <c r="B40" s="33"/>
      <c r="C40" s="33"/>
      <c r="D40" s="33"/>
      <c r="F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205"/>
    </row>
    <row r="41" spans="1:18" ht="16.5">
      <c r="A41" s="205"/>
      <c r="B41" s="33"/>
      <c r="C41" s="33"/>
      <c r="D41" s="33"/>
      <c r="F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205"/>
    </row>
    <row r="42" spans="1:18" ht="16.5">
      <c r="A42" s="205"/>
      <c r="B42" s="33"/>
      <c r="C42" s="33"/>
      <c r="D42" s="33"/>
      <c r="F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205"/>
    </row>
    <row r="43" spans="1:18" ht="16.5">
      <c r="A43" s="205"/>
      <c r="B43" s="33"/>
      <c r="C43" s="33"/>
      <c r="D43" s="33"/>
      <c r="F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205"/>
    </row>
    <row r="44" spans="1:18" ht="16.5">
      <c r="A44" s="205"/>
      <c r="B44" s="33"/>
      <c r="C44" s="33"/>
      <c r="D44" s="33"/>
      <c r="F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205"/>
    </row>
    <row r="45" spans="1:18" ht="16.5">
      <c r="A45" s="205"/>
      <c r="B45" s="33"/>
      <c r="C45" s="33"/>
      <c r="D45" s="33"/>
      <c r="F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205"/>
    </row>
    <row r="46" spans="1:18" ht="16.5">
      <c r="A46" s="205"/>
      <c r="B46" s="33"/>
      <c r="C46" s="33"/>
      <c r="D46" s="33"/>
      <c r="F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205"/>
    </row>
    <row r="47" spans="1:18" ht="16.5">
      <c r="A47" s="205"/>
      <c r="B47" s="33"/>
      <c r="C47" s="33"/>
      <c r="D47" s="33"/>
      <c r="F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205"/>
    </row>
    <row r="48" spans="1:18" ht="16.5">
      <c r="A48" s="205"/>
      <c r="B48" s="33"/>
      <c r="C48" s="33"/>
      <c r="D48" s="33"/>
      <c r="F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205"/>
    </row>
    <row r="49" spans="1:18" ht="16.5">
      <c r="A49" s="205"/>
      <c r="B49" s="33"/>
      <c r="C49" s="33"/>
      <c r="D49" s="33"/>
      <c r="F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205"/>
    </row>
    <row r="50" spans="1:18" ht="16.5">
      <c r="A50" s="205"/>
      <c r="B50" s="33"/>
      <c r="C50" s="33"/>
      <c r="D50" s="33"/>
      <c r="F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205"/>
    </row>
    <row r="51" spans="1:18" ht="16.5">
      <c r="A51" s="205"/>
      <c r="B51" s="33"/>
      <c r="C51" s="33"/>
      <c r="D51" s="33"/>
      <c r="F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205"/>
    </row>
    <row r="52" spans="1:18" ht="16.5">
      <c r="A52" s="205"/>
      <c r="B52" s="33"/>
      <c r="C52" s="33"/>
      <c r="D52" s="33"/>
      <c r="F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205"/>
    </row>
    <row r="53" spans="1:18" ht="16.5">
      <c r="A53" s="205"/>
      <c r="B53" s="33"/>
      <c r="C53" s="33"/>
      <c r="D53" s="33"/>
      <c r="F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205"/>
    </row>
    <row r="54" spans="1:18" ht="16.5">
      <c r="A54" s="205"/>
      <c r="B54" s="33"/>
      <c r="C54" s="33"/>
      <c r="D54" s="33"/>
      <c r="F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205"/>
    </row>
    <row r="55" spans="1:18" ht="16.5">
      <c r="A55" s="205"/>
      <c r="B55" s="33"/>
      <c r="C55" s="33"/>
      <c r="D55" s="33"/>
      <c r="F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205"/>
    </row>
    <row r="56" spans="1:18" ht="16.5">
      <c r="A56" s="205"/>
      <c r="B56" s="33"/>
      <c r="C56" s="33"/>
      <c r="D56" s="33"/>
      <c r="F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205"/>
    </row>
  </sheetData>
  <sheetProtection/>
  <mergeCells count="76">
    <mergeCell ref="Q3:Q4"/>
    <mergeCell ref="P11:P12"/>
    <mergeCell ref="Q11:Q12"/>
    <mergeCell ref="R11:R12"/>
    <mergeCell ref="R3:R4"/>
    <mergeCell ref="R9:R10"/>
    <mergeCell ref="A1:A2"/>
    <mergeCell ref="A3:A4"/>
    <mergeCell ref="P3:P4"/>
    <mergeCell ref="R5:R6"/>
    <mergeCell ref="Q5:Q6"/>
    <mergeCell ref="A5:A6"/>
    <mergeCell ref="P5:P6"/>
    <mergeCell ref="P1:P2"/>
    <mergeCell ref="Q1:Q2"/>
    <mergeCell ref="R1:R2"/>
    <mergeCell ref="Q9:Q10"/>
    <mergeCell ref="Q15:Q16"/>
    <mergeCell ref="A7:A8"/>
    <mergeCell ref="P7:P8"/>
    <mergeCell ref="R7:R8"/>
    <mergeCell ref="Q7:Q8"/>
    <mergeCell ref="A15:A16"/>
    <mergeCell ref="P15:P16"/>
    <mergeCell ref="A9:A10"/>
    <mergeCell ref="P9:P10"/>
    <mergeCell ref="A11:A12"/>
    <mergeCell ref="R15:R16"/>
    <mergeCell ref="A13:A14"/>
    <mergeCell ref="P13:P14"/>
    <mergeCell ref="R13:R14"/>
    <mergeCell ref="Q13:Q14"/>
    <mergeCell ref="Q21:Q22"/>
    <mergeCell ref="A19:A20"/>
    <mergeCell ref="P19:P20"/>
    <mergeCell ref="A17:A18"/>
    <mergeCell ref="P17:P18"/>
    <mergeCell ref="R17:R18"/>
    <mergeCell ref="Q17:Q18"/>
    <mergeCell ref="A23:A24"/>
    <mergeCell ref="A27:A28"/>
    <mergeCell ref="P27:P28"/>
    <mergeCell ref="P23:P24"/>
    <mergeCell ref="R23:R24"/>
    <mergeCell ref="R19:R20"/>
    <mergeCell ref="A21:A22"/>
    <mergeCell ref="P21:P22"/>
    <mergeCell ref="R21:R22"/>
    <mergeCell ref="Q19:Q20"/>
    <mergeCell ref="A25:A26"/>
    <mergeCell ref="P25:P26"/>
    <mergeCell ref="R25:R26"/>
    <mergeCell ref="Q23:Q24"/>
    <mergeCell ref="Q25:Q26"/>
    <mergeCell ref="P29:P30"/>
    <mergeCell ref="R29:R30"/>
    <mergeCell ref="Q27:Q28"/>
    <mergeCell ref="Q29:Q30"/>
    <mergeCell ref="A29:A30"/>
    <mergeCell ref="A37:A38"/>
    <mergeCell ref="P37:P38"/>
    <mergeCell ref="R37:R38"/>
    <mergeCell ref="A33:A34"/>
    <mergeCell ref="P33:P34"/>
    <mergeCell ref="R33:R34"/>
    <mergeCell ref="Q37:Q38"/>
    <mergeCell ref="A35:A36"/>
    <mergeCell ref="P35:P36"/>
    <mergeCell ref="R35:R36"/>
    <mergeCell ref="Q33:Q34"/>
    <mergeCell ref="Q35:Q36"/>
    <mergeCell ref="R27:R28"/>
    <mergeCell ref="A31:A32"/>
    <mergeCell ref="P31:P32"/>
    <mergeCell ref="R31:R32"/>
    <mergeCell ref="Q31:Q32"/>
  </mergeCells>
  <conditionalFormatting sqref="B13:O65509 C1:O10 B1:B11">
    <cfRule type="cellIs" priority="2" dxfId="2" operator="equal" stopIfTrue="1">
      <formula>0</formula>
    </cfRule>
  </conditionalFormatting>
  <conditionalFormatting sqref="J13:J65509 H13:H38 D39:D65509 F13:F65509 C13:D38 B13:B65509 N13:N65509 L13:L65509 C3:C10 F1:F10 D1:D10 H1:H10 J1:J10 L1:L10 N1:N10 B1:B11">
    <cfRule type="cellIs" priority="1" dxfId="3" operator="equal" stopIfTrue="1">
      <formula>0</formula>
    </cfRule>
  </conditionalFormatting>
  <printOptions/>
  <pageMargins left="0" right="0" top="0" bottom="0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SD</cp:lastModifiedBy>
  <cp:lastPrinted>2013-11-16T09:33:48Z</cp:lastPrinted>
  <dcterms:created xsi:type="dcterms:W3CDTF">2010-10-17T08:56:09Z</dcterms:created>
  <dcterms:modified xsi:type="dcterms:W3CDTF">2013-11-16T13:58:37Z</dcterms:modified>
  <cp:category/>
  <cp:version/>
  <cp:contentType/>
  <cp:contentStatus/>
</cp:coreProperties>
</file>